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Print_Titles" localSheetId="0">Table1!$3:$3</definedName>
  </definedNames>
  <calcPr calcId="145621"/>
</workbook>
</file>

<file path=xl/calcChain.xml><?xml version="1.0" encoding="utf-8"?>
<calcChain xmlns="http://schemas.openxmlformats.org/spreadsheetml/2006/main">
  <c r="J9" i="1" l="1"/>
  <c r="J13" i="1"/>
  <c r="J15" i="1"/>
  <c r="J21" i="1"/>
  <c r="J23" i="1"/>
  <c r="J25" i="1"/>
  <c r="J27" i="1"/>
  <c r="J32" i="1"/>
  <c r="J38" i="1"/>
  <c r="J41" i="1"/>
  <c r="J44" i="1"/>
  <c r="J47" i="1"/>
  <c r="J50" i="1"/>
  <c r="J53" i="1"/>
  <c r="J56" i="1"/>
  <c r="J59" i="1"/>
  <c r="J62" i="1"/>
  <c r="J65" i="1"/>
  <c r="J68" i="1"/>
  <c r="J71" i="1"/>
  <c r="J74" i="1"/>
  <c r="J77" i="1"/>
  <c r="J80" i="1"/>
  <c r="J84" i="1"/>
  <c r="J87" i="1"/>
  <c r="J90" i="1"/>
  <c r="J93" i="1"/>
  <c r="J96" i="1"/>
  <c r="J99" i="1"/>
  <c r="I98" i="1"/>
  <c r="J98" i="1" s="1"/>
  <c r="I95" i="1"/>
  <c r="I94" i="1" s="1"/>
  <c r="J94" i="1" s="1"/>
  <c r="I92" i="1"/>
  <c r="I91" i="1" s="1"/>
  <c r="J91" i="1" s="1"/>
  <c r="I88" i="1"/>
  <c r="J88" i="1" s="1"/>
  <c r="I89" i="1"/>
  <c r="J89" i="1" s="1"/>
  <c r="I86" i="1"/>
  <c r="I85" i="1" s="1"/>
  <c r="J85" i="1" s="1"/>
  <c r="I83" i="1"/>
  <c r="I82" i="1" s="1"/>
  <c r="J82" i="1" s="1"/>
  <c r="I79" i="1"/>
  <c r="I78" i="1" s="1"/>
  <c r="I76" i="1"/>
  <c r="J76" i="1" s="1"/>
  <c r="I73" i="1"/>
  <c r="I72" i="1" s="1"/>
  <c r="I70" i="1"/>
  <c r="I69" i="1" s="1"/>
  <c r="I67" i="1"/>
  <c r="I66" i="1" s="1"/>
  <c r="I63" i="1"/>
  <c r="I64" i="1"/>
  <c r="J64" i="1" s="1"/>
  <c r="I61" i="1"/>
  <c r="I60" i="1" s="1"/>
  <c r="I58" i="1"/>
  <c r="I57" i="1" s="1"/>
  <c r="J57" i="1" s="1"/>
  <c r="I55" i="1"/>
  <c r="I54" i="1" s="1"/>
  <c r="I52" i="1"/>
  <c r="I51" i="1" s="1"/>
  <c r="J51" i="1" s="1"/>
  <c r="I48" i="1"/>
  <c r="I49" i="1"/>
  <c r="J49" i="1" s="1"/>
  <c r="I45" i="1"/>
  <c r="I46" i="1"/>
  <c r="J46" i="1" s="1"/>
  <c r="I43" i="1"/>
  <c r="I42" i="1" s="1"/>
  <c r="I40" i="1"/>
  <c r="I39" i="1" s="1"/>
  <c r="J39" i="1" s="1"/>
  <c r="I37" i="1"/>
  <c r="I36" i="1" s="1"/>
  <c r="I31" i="1"/>
  <c r="I30" i="1" s="1"/>
  <c r="I26" i="1"/>
  <c r="J26" i="1" s="1"/>
  <c r="I24" i="1"/>
  <c r="J24" i="1" s="1"/>
  <c r="I22" i="1"/>
  <c r="J22" i="1" s="1"/>
  <c r="I20" i="1"/>
  <c r="J20" i="1" s="1"/>
  <c r="I14" i="1"/>
  <c r="J14" i="1" s="1"/>
  <c r="I12" i="1"/>
  <c r="J12" i="1" s="1"/>
  <c r="I8" i="1"/>
  <c r="I7" i="1" s="1"/>
  <c r="I6" i="1" s="1"/>
  <c r="H7" i="1"/>
  <c r="H6" i="1" s="1"/>
  <c r="H8" i="1"/>
  <c r="H12" i="1"/>
  <c r="H11" i="1" s="1"/>
  <c r="H10" i="1" s="1"/>
  <c r="H14" i="1"/>
  <c r="H20" i="1"/>
  <c r="H19" i="1" s="1"/>
  <c r="H18" i="1" s="1"/>
  <c r="H17" i="1" s="1"/>
  <c r="H16" i="1" s="1"/>
  <c r="H22" i="1"/>
  <c r="H24" i="1"/>
  <c r="H26" i="1"/>
  <c r="H30" i="1"/>
  <c r="H29" i="1" s="1"/>
  <c r="H28" i="1" s="1"/>
  <c r="H31" i="1"/>
  <c r="H37" i="1"/>
  <c r="H36" i="1" s="1"/>
  <c r="H40" i="1"/>
  <c r="H39" i="1" s="1"/>
  <c r="H43" i="1"/>
  <c r="H42" i="1" s="1"/>
  <c r="H46" i="1"/>
  <c r="H45" i="1" s="1"/>
  <c r="H49" i="1"/>
  <c r="H48" i="1" s="1"/>
  <c r="H52" i="1"/>
  <c r="H51" i="1" s="1"/>
  <c r="H55" i="1"/>
  <c r="H54" i="1" s="1"/>
  <c r="H58" i="1"/>
  <c r="H57" i="1" s="1"/>
  <c r="H61" i="1"/>
  <c r="H60" i="1" s="1"/>
  <c r="H64" i="1"/>
  <c r="H63" i="1" s="1"/>
  <c r="H67" i="1"/>
  <c r="H66" i="1" s="1"/>
  <c r="H70" i="1"/>
  <c r="H69" i="1" s="1"/>
  <c r="H73" i="1"/>
  <c r="H72" i="1" s="1"/>
  <c r="H76" i="1"/>
  <c r="H75" i="1" s="1"/>
  <c r="H79" i="1"/>
  <c r="H78" i="1" s="1"/>
  <c r="H82" i="1"/>
  <c r="H81" i="1" s="1"/>
  <c r="H83" i="1"/>
  <c r="H85" i="1"/>
  <c r="H86" i="1"/>
  <c r="H88" i="1"/>
  <c r="H89" i="1"/>
  <c r="H91" i="1"/>
  <c r="H92" i="1"/>
  <c r="H94" i="1"/>
  <c r="H95" i="1"/>
  <c r="H97" i="1"/>
  <c r="H98" i="1"/>
  <c r="H5" i="1" l="1"/>
  <c r="H4" i="1" s="1"/>
  <c r="J72" i="1"/>
  <c r="J78" i="1"/>
  <c r="J6" i="1"/>
  <c r="J36" i="1"/>
  <c r="J42" i="1"/>
  <c r="J45" i="1"/>
  <c r="J48" i="1"/>
  <c r="J54" i="1"/>
  <c r="J60" i="1"/>
  <c r="J63" i="1"/>
  <c r="J69" i="1"/>
  <c r="H35" i="1"/>
  <c r="H34" i="1" s="1"/>
  <c r="H33" i="1" s="1"/>
  <c r="I29" i="1"/>
  <c r="J30" i="1"/>
  <c r="J66" i="1"/>
  <c r="J95" i="1"/>
  <c r="J83" i="1"/>
  <c r="J79" i="1"/>
  <c r="J73" i="1"/>
  <c r="J67" i="1"/>
  <c r="J61" i="1"/>
  <c r="J55" i="1"/>
  <c r="J43" i="1"/>
  <c r="J37" i="1"/>
  <c r="J31" i="1"/>
  <c r="J7" i="1"/>
  <c r="I75" i="1"/>
  <c r="J75" i="1" s="1"/>
  <c r="I97" i="1"/>
  <c r="J97" i="1" s="1"/>
  <c r="J92" i="1"/>
  <c r="J86" i="1"/>
  <c r="J70" i="1"/>
  <c r="J58" i="1"/>
  <c r="J52" i="1"/>
  <c r="J40" i="1"/>
  <c r="J8" i="1"/>
  <c r="I81" i="1"/>
  <c r="J81" i="1" s="1"/>
  <c r="I35" i="1"/>
  <c r="I19" i="1"/>
  <c r="I11" i="1"/>
  <c r="H100" i="1" l="1"/>
  <c r="I10" i="1"/>
  <c r="J11" i="1"/>
  <c r="J35" i="1"/>
  <c r="I28" i="1"/>
  <c r="J28" i="1" s="1"/>
  <c r="J29" i="1"/>
  <c r="I18" i="1"/>
  <c r="J19" i="1"/>
  <c r="I34" i="1"/>
  <c r="I33" i="1" l="1"/>
  <c r="J33" i="1" s="1"/>
  <c r="J34" i="1"/>
  <c r="I17" i="1"/>
  <c r="J18" i="1"/>
  <c r="I5" i="1"/>
  <c r="J10" i="1"/>
  <c r="I4" i="1" l="1"/>
  <c r="J5" i="1"/>
  <c r="I16" i="1"/>
  <c r="J16" i="1" s="1"/>
  <c r="J17" i="1"/>
  <c r="J4" i="1" l="1"/>
  <c r="I100" i="1"/>
  <c r="J100" i="1" s="1"/>
</calcChain>
</file>

<file path=xl/sharedStrings.xml><?xml version="1.0" encoding="utf-8"?>
<sst xmlns="http://schemas.openxmlformats.org/spreadsheetml/2006/main" count="589" uniqueCount="103">
  <si>
    <t/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</si>
  <si>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</si>
  <si>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</si>
  <si>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</si>
  <si>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</si>
  <si>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</si>
  <si>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</si>
  <si>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</si>
  <si>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</si>
  <si>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</si>
  <si>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</si>
  <si>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</si>
  <si>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</si>
  <si>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</si>
  <si>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14 0 16 13720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</si>
  <si>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</si>
  <si>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</si>
  <si>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</si>
  <si>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</si>
  <si>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</si>
  <si>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</si>
  <si>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</si>
  <si>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</si>
  <si>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</si>
  <si>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</si>
  <si>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Департамент образования и науки Брянской области</t>
  </si>
  <si>
    <t>816</t>
  </si>
  <si>
    <t>Образование</t>
  </si>
  <si>
    <t>07</t>
  </si>
  <si>
    <t>Молодежная политика</t>
  </si>
  <si>
    <t>Мероприятия по проведению оздоровительной кампании детей</t>
  </si>
  <si>
    <t>16 0 27 14790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</si>
  <si>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</si>
  <si>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</si>
  <si>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</si>
  <si>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</si>
  <si>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</si>
  <si>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</si>
  <si>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</si>
  <si>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</si>
  <si>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Социальная политика</t>
  </si>
  <si>
    <t>10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</si>
  <si>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</si>
  <si>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</si>
  <si>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</si>
  <si>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</si>
  <si>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Субвенции</t>
  </si>
  <si>
    <t>530</t>
  </si>
  <si>
    <t>Департамент семьи, социальной и демографической политики Брянской области</t>
  </si>
  <si>
    <t>821</t>
  </si>
  <si>
    <t>Социальное обеспечение населения</t>
  </si>
  <si>
    <t>03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</si>
  <si>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</si>
  <si>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</si>
  <si>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21 0 32 16550</t>
  </si>
  <si>
    <t>Публичные нормативные социальные выплаты гражданам</t>
  </si>
  <si>
    <t>310</t>
  </si>
  <si>
    <t>21 0 32 16560</t>
  </si>
  <si>
    <t>Единовременное денежное поощрение при награждении Почетным знаком "Материнская слава"</t>
  </si>
  <si>
    <t>21 0 32 16740</t>
  </si>
  <si>
    <t>Меры социальной поддержки многодетных семей в части оплаты коммунальных услуг</t>
  </si>
  <si>
    <t>21 0 32 16800</t>
  </si>
  <si>
    <t>21 0 32 16830</t>
  </si>
  <si>
    <t>21 0 32 16840</t>
  </si>
  <si>
    <t>Денежная компенсация на питание специальными молочными продуктами детского питания детей первого, второго и третьего года жизни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</si>
  <si>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</si>
  <si>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</si>
  <si>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</si>
  <si>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Меры социальной поддержки многодетных семей в части бесплатного проезда</t>
  </si>
  <si>
    <t>21 0 33 16670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</si>
  <si>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</si>
  <si>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</si>
  <si>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</si>
  <si>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</si>
  <si>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</si>
  <si>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P1 16820</t>
  </si>
  <si>
    <t>21 0 P1 16890</t>
  </si>
  <si>
    <t>21 0 P1 16910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</si>
  <si>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</si>
  <si>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</si>
  <si>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</si>
  <si>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</si>
  <si>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</si>
  <si>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</si>
  <si>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</si>
  <si>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0 P1 50840</t>
  </si>
  <si>
    <t>Осуществление ежемесячной выплаты в связи с рождением (усыновлением) первого ребенка</t>
  </si>
  <si>
    <t>21 0 P1 55730</t>
  </si>
  <si>
    <t>Реализация мероприятий по обеспечению жильем молодых семей</t>
  </si>
  <si>
    <t>21 5 81 R4970</t>
  </si>
  <si>
    <t>ИТОГО:</t>
  </si>
  <si>
    <t>Пособие на ребенка в соответствии с Законом Брянской области от 20 февраля 2008 года                                № 12-З "Об охране семьи, материнства, отцовства и детства в Брянской области"</t>
  </si>
  <si>
    <t>Единовременное пособие многодетной семье на рождение ребенка в соответствии с Законом Брянской области от 20 февраля 2008 года                       №12-З "Об охране семьи, материнства, отцовства и детства в Брянской области"</t>
  </si>
  <si>
    <t>Областной материнский (семейный) капитал в соответствии с Законом Брянской области                            от 11 октября 2011 года № 97-З "О дополнительных мерах социальной поддержки семей, имеющих детей, на территории Брянской области"</t>
  </si>
  <si>
    <t>(в рублях)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</si>
  <si>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</si>
  <si>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</si>
  <si>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</si>
  <si>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</si>
  <si>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Отчет об исполнении приложения 12 
к закону "Об областном бюджете на 2019 год и на плановый период 2020 и 2021 годов" 
"Распределение расходов областного бюджета, 
направляемых на государственную поддержку семьи и детей, на 2019 год"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</si>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</sst>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6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view="pageBreakPreview" topLeftCell="A83" zoomScaleNormal="100" zoomScaleSheetLayoutView="100" workbookViewId="0">
      <selection activeCell="E106" sqref="E106"/>
    </sheetView>
  </sheetViews>
  <sheetFormatPr defaultRowHeight="13.2" x14ac:dyDescent="0.25"/>
  <cols>
    <col min="1" max="1" width="51" customWidth="1"/>
    <col min="2" max="2" width="6.5546875" customWidth="1"/>
    <col min="3" max="4" width="4.33203125" customWidth="1"/>
    <col min="5" max="5" width="15.44140625" customWidth="1"/>
    <col min="6" max="6" width="5.33203125" customWidth="1"/>
    <col min="7" max="9" width="18" customWidth="1"/>
    <col min="10" max="10" width="12.6640625" customWidth="1"/>
  </cols>
  <sheetData>
    <row r="1" spans="1:10" ht="85.8" customHeight="1" x14ac:dyDescent="0.25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6" x14ac:dyDescent="0.25">
      <c r="A2" s="14" t="s">
        <v>94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31.4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0" t="s">
        <v>95</v>
      </c>
      <c r="H3" s="10" t="s">
        <v>96</v>
      </c>
      <c r="I3" s="10" t="s">
        <v>97</v>
      </c>
      <c r="J3" s="10" t="s">
        <v>98</v>
      </c>
    </row>
    <row r="4" spans="1:10" ht="35.4" customHeight="1" x14ac:dyDescent="0.25">
      <c r="A4" s="2" t="s">
        <v>7</v>
      </c>
      <c r="B4" s="3" t="s">
        <v>8</v>
      </c>
      <c r="C4" s="3" t="s">
        <v>0</v>
      </c>
      <c r="D4" s="3" t="s">
        <v>0</v>
      </c>
      <c r="E4" s="4" t="s">
        <v>0</v>
      </c>
      <c r="F4" s="4" t="s">
        <v>0</v>
      </c>
      <c r="G4" s="5">
        <v>16515000</v>
      </c>
      <c r="H4" s="5">
        <f>H5</f>
        <v>16515000</v>
      </c>
      <c r="I4" s="5">
        <f>I5</f>
        <v>16515000</v>
      </c>
      <c r="J4" s="11">
        <f>I4/H4*100</f>
        <v>100</v>
      </c>
    </row>
    <row r="5" spans="1:10" ht="15.6" x14ac:dyDescent="0.25">
      <c r="A5" s="6" t="s">
        <v>9</v>
      </c>
      <c r="B5" s="1" t="s">
        <v>8</v>
      </c>
      <c r="C5" s="1" t="s">
        <v>10</v>
      </c>
      <c r="D5" s="1" t="s">
        <v>0</v>
      </c>
      <c r="E5" s="1" t="s">
        <v>0</v>
      </c>
      <c r="F5" s="1" t="s">
        <v>0</v>
      </c>
      <c r="G5" s="7">
        <v>16515000</v>
      </c>
      <c r="H5" s="7">
        <f>H6+H10</f>
        <v>16515000</v>
      </c>
      <c r="I5" s="7">
        <f>I6+I10</f>
        <v>16515000</v>
      </c>
      <c r="J5" s="12">
        <f>I5/H5*100</f>
        <v>100</v>
      </c>
    </row>
    <row r="6" spans="1:10" ht="15.6" x14ac:dyDescent="0.25">
      <c r="A6" s="6" t="s">
        <v>11</v>
      </c>
      <c r="B6" s="1" t="s">
        <v>8</v>
      </c>
      <c r="C6" s="1" t="s">
        <v>10</v>
      </c>
      <c r="D6" s="1" t="s">
        <v>12</v>
      </c>
      <c r="E6" s="1" t="s">
        <v>0</v>
      </c>
      <c r="F6" s="1" t="s">
        <v>0</v>
      </c>
      <c r="G6" s="7">
        <v>4375000</v>
      </c>
      <c r="H6" s="7">
        <f t="shared" ref="H6:I8" si="0">H7</f>
        <v>4375000</v>
      </c>
      <c r="I6" s="7">
        <f t="shared" si="0"/>
        <v>4375000</v>
      </c>
      <c r="J6" s="12">
        <f t="shared" ref="J6:J69" si="1">I6/H6*100</f>
        <v>100</v>
      </c>
    </row>
    <row r="7" spans="1:10" ht="32.25" customHeight="1" x14ac:dyDescent="0.25">
      <c r="A7" s="8" t="s">
        <v>13</v>
      </c>
      <c r="B7" s="1" t="s">
        <v>8</v>
      </c>
      <c r="C7" s="1" t="s">
        <v>10</v>
      </c>
      <c r="D7" s="1" t="s">
        <v>12</v>
      </c>
      <c r="E7" s="1" t="s">
        <v>14</v>
      </c>
      <c r="F7" s="9" t="s">
        <v>0</v>
      </c>
      <c r="G7" s="7">
        <v>4375000</v>
      </c>
      <c r="H7" s="7">
        <f t="shared" si="0"/>
        <v>4375000</v>
      </c>
      <c r="I7" s="7">
        <f t="shared" si="0"/>
        <v>4375000</v>
      </c>
      <c r="J7" s="12">
        <f t="shared" si="1"/>
        <v>100</v>
      </c>
    </row>
    <row r="8" spans="1:10" ht="46.8" x14ac:dyDescent="0.25">
      <c r="A8" s="8" t="s">
        <v>15</v>
      </c>
      <c r="B8" s="1" t="s">
        <v>8</v>
      </c>
      <c r="C8" s="1" t="s">
        <v>10</v>
      </c>
      <c r="D8" s="1" t="s">
        <v>12</v>
      </c>
      <c r="E8" s="1" t="s">
        <v>14</v>
      </c>
      <c r="F8" s="1" t="s">
        <v>16</v>
      </c>
      <c r="G8" s="7">
        <v>4375000</v>
      </c>
      <c r="H8" s="7">
        <f t="shared" si="0"/>
        <v>4375000</v>
      </c>
      <c r="I8" s="7">
        <f t="shared" si="0"/>
        <v>4375000</v>
      </c>
      <c r="J8" s="12">
        <f t="shared" si="1"/>
        <v>100</v>
      </c>
    </row>
    <row r="9" spans="1:10" ht="15.6" x14ac:dyDescent="0.25">
      <c r="A9" s="8" t="s">
        <v>17</v>
      </c>
      <c r="B9" s="1" t="s">
        <v>8</v>
      </c>
      <c r="C9" s="1" t="s">
        <v>10</v>
      </c>
      <c r="D9" s="1" t="s">
        <v>12</v>
      </c>
      <c r="E9" s="1" t="s">
        <v>14</v>
      </c>
      <c r="F9" s="1" t="s">
        <v>18</v>
      </c>
      <c r="G9" s="7">
        <v>4375000</v>
      </c>
      <c r="H9" s="7">
        <v>4375000</v>
      </c>
      <c r="I9" s="7">
        <v>4375000</v>
      </c>
      <c r="J9" s="12">
        <f t="shared" si="1"/>
        <v>100</v>
      </c>
    </row>
    <row r="10" spans="1:10" ht="15.6" x14ac:dyDescent="0.25">
      <c r="A10" s="6" t="s">
        <v>19</v>
      </c>
      <c r="B10" s="1" t="s">
        <v>8</v>
      </c>
      <c r="C10" s="1" t="s">
        <v>10</v>
      </c>
      <c r="D10" s="1" t="s">
        <v>20</v>
      </c>
      <c r="E10" s="1" t="s">
        <v>0</v>
      </c>
      <c r="F10" s="1" t="s">
        <v>0</v>
      </c>
      <c r="G10" s="7">
        <v>12140000</v>
      </c>
      <c r="H10" s="7">
        <f>H11</f>
        <v>12140000</v>
      </c>
      <c r="I10" s="7">
        <f>I11</f>
        <v>12140000</v>
      </c>
      <c r="J10" s="12">
        <f t="shared" si="1"/>
        <v>100</v>
      </c>
    </row>
    <row r="11" spans="1:10" ht="32.25" customHeight="1" x14ac:dyDescent="0.25">
      <c r="A11" s="8" t="s">
        <v>13</v>
      </c>
      <c r="B11" s="1" t="s">
        <v>8</v>
      </c>
      <c r="C11" s="1" t="s">
        <v>10</v>
      </c>
      <c r="D11" s="1" t="s">
        <v>20</v>
      </c>
      <c r="E11" s="1" t="s">
        <v>14</v>
      </c>
      <c r="F11" s="9" t="s">
        <v>0</v>
      </c>
      <c r="G11" s="7">
        <v>12140000</v>
      </c>
      <c r="H11" s="7">
        <f>H12+H14</f>
        <v>12140000</v>
      </c>
      <c r="I11" s="7">
        <f>I12+I14</f>
        <v>12140000</v>
      </c>
      <c r="J11" s="12">
        <f t="shared" si="1"/>
        <v>100</v>
      </c>
    </row>
    <row r="12" spans="1:10" ht="31.2" x14ac:dyDescent="0.25">
      <c r="A12" s="8" t="s">
        <v>21</v>
      </c>
      <c r="B12" s="1" t="s">
        <v>8</v>
      </c>
      <c r="C12" s="1" t="s">
        <v>10</v>
      </c>
      <c r="D12" s="1" t="s">
        <v>20</v>
      </c>
      <c r="E12" s="1" t="s">
        <v>14</v>
      </c>
      <c r="F12" s="1" t="s">
        <v>22</v>
      </c>
      <c r="G12" s="7">
        <v>2140000</v>
      </c>
      <c r="H12" s="7">
        <f>H13</f>
        <v>2140000</v>
      </c>
      <c r="I12" s="7">
        <f>I13</f>
        <v>2140000</v>
      </c>
      <c r="J12" s="12">
        <f t="shared" si="1"/>
        <v>100</v>
      </c>
    </row>
    <row r="13" spans="1:10" ht="48.9" customHeight="1" x14ac:dyDescent="0.25">
      <c r="A13" s="8" t="s">
        <v>23</v>
      </c>
      <c r="B13" s="1" t="s">
        <v>8</v>
      </c>
      <c r="C13" s="1" t="s">
        <v>10</v>
      </c>
      <c r="D13" s="1" t="s">
        <v>20</v>
      </c>
      <c r="E13" s="1" t="s">
        <v>14</v>
      </c>
      <c r="F13" s="1" t="s">
        <v>24</v>
      </c>
      <c r="G13" s="7">
        <v>2140000</v>
      </c>
      <c r="H13" s="7">
        <v>2140000</v>
      </c>
      <c r="I13" s="7">
        <v>2140000</v>
      </c>
      <c r="J13" s="12">
        <f t="shared" si="1"/>
        <v>100</v>
      </c>
    </row>
    <row r="14" spans="1:10" ht="46.8" x14ac:dyDescent="0.25">
      <c r="A14" s="8" t="s">
        <v>15</v>
      </c>
      <c r="B14" s="1" t="s">
        <v>8</v>
      </c>
      <c r="C14" s="1" t="s">
        <v>10</v>
      </c>
      <c r="D14" s="1" t="s">
        <v>20</v>
      </c>
      <c r="E14" s="1" t="s">
        <v>14</v>
      </c>
      <c r="F14" s="1" t="s">
        <v>16</v>
      </c>
      <c r="G14" s="7">
        <v>10000000</v>
      </c>
      <c r="H14" s="7">
        <f>H15</f>
        <v>10000000</v>
      </c>
      <c r="I14" s="7">
        <f>I15</f>
        <v>10000000</v>
      </c>
      <c r="J14" s="12">
        <f t="shared" si="1"/>
        <v>100</v>
      </c>
    </row>
    <row r="15" spans="1:10" ht="15.6" x14ac:dyDescent="0.25">
      <c r="A15" s="8" t="s">
        <v>17</v>
      </c>
      <c r="B15" s="1" t="s">
        <v>8</v>
      </c>
      <c r="C15" s="1" t="s">
        <v>10</v>
      </c>
      <c r="D15" s="1" t="s">
        <v>20</v>
      </c>
      <c r="E15" s="1" t="s">
        <v>14</v>
      </c>
      <c r="F15" s="1" t="s">
        <v>18</v>
      </c>
      <c r="G15" s="7">
        <v>10000000</v>
      </c>
      <c r="H15" s="7">
        <v>10000000</v>
      </c>
      <c r="I15" s="7">
        <v>10000000</v>
      </c>
      <c r="J15" s="12">
        <f t="shared" si="1"/>
        <v>100</v>
      </c>
    </row>
    <row r="16" spans="1:10" ht="32.25" customHeight="1" x14ac:dyDescent="0.25">
      <c r="A16" s="2" t="s">
        <v>25</v>
      </c>
      <c r="B16" s="3" t="s">
        <v>26</v>
      </c>
      <c r="C16" s="3" t="s">
        <v>0</v>
      </c>
      <c r="D16" s="3" t="s">
        <v>0</v>
      </c>
      <c r="E16" s="4" t="s">
        <v>0</v>
      </c>
      <c r="F16" s="4" t="s">
        <v>0</v>
      </c>
      <c r="G16" s="5">
        <v>364214603</v>
      </c>
      <c r="H16" s="5">
        <f>H17+H28</f>
        <v>364214603</v>
      </c>
      <c r="I16" s="5">
        <f>I17+I28</f>
        <v>358256393.83000004</v>
      </c>
      <c r="J16" s="11">
        <f t="shared" si="1"/>
        <v>98.364093827945737</v>
      </c>
    </row>
    <row r="17" spans="1:10" ht="15.6" x14ac:dyDescent="0.25">
      <c r="A17" s="6" t="s">
        <v>27</v>
      </c>
      <c r="B17" s="1" t="s">
        <v>26</v>
      </c>
      <c r="C17" s="1" t="s">
        <v>28</v>
      </c>
      <c r="D17" s="1" t="s">
        <v>0</v>
      </c>
      <c r="E17" s="1" t="s">
        <v>0</v>
      </c>
      <c r="F17" s="1" t="s">
        <v>0</v>
      </c>
      <c r="G17" s="7">
        <v>271516564.27999997</v>
      </c>
      <c r="H17" s="7">
        <f>H18</f>
        <v>271516564.27999997</v>
      </c>
      <c r="I17" s="7">
        <f>I18</f>
        <v>269687025.58000004</v>
      </c>
      <c r="J17" s="12">
        <f t="shared" si="1"/>
        <v>99.326177868797274</v>
      </c>
    </row>
    <row r="18" spans="1:10" ht="15.6" x14ac:dyDescent="0.25">
      <c r="A18" s="6" t="s">
        <v>29</v>
      </c>
      <c r="B18" s="1" t="s">
        <v>26</v>
      </c>
      <c r="C18" s="1" t="s">
        <v>28</v>
      </c>
      <c r="D18" s="1" t="s">
        <v>28</v>
      </c>
      <c r="E18" s="1" t="s">
        <v>0</v>
      </c>
      <c r="F18" s="1" t="s">
        <v>0</v>
      </c>
      <c r="G18" s="7">
        <v>271516564.27999997</v>
      </c>
      <c r="H18" s="7">
        <f>H19</f>
        <v>271516564.27999997</v>
      </c>
      <c r="I18" s="7">
        <f>I19</f>
        <v>269687025.58000004</v>
      </c>
      <c r="J18" s="12">
        <f t="shared" si="1"/>
        <v>99.326177868797274</v>
      </c>
    </row>
    <row r="19" spans="1:10" ht="32.25" customHeight="1" x14ac:dyDescent="0.25">
      <c r="A19" s="8" t="s">
        <v>30</v>
      </c>
      <c r="B19" s="1" t="s">
        <v>26</v>
      </c>
      <c r="C19" s="1" t="s">
        <v>28</v>
      </c>
      <c r="D19" s="1" t="s">
        <v>28</v>
      </c>
      <c r="E19" s="1" t="s">
        <v>31</v>
      </c>
      <c r="F19" s="9" t="s">
        <v>0</v>
      </c>
      <c r="G19" s="7">
        <v>271516564.27999997</v>
      </c>
      <c r="H19" s="7">
        <f>H20+H22+H24+H26</f>
        <v>271516564.27999997</v>
      </c>
      <c r="I19" s="7">
        <f>I20+I22+I24+I26</f>
        <v>269687025.58000004</v>
      </c>
      <c r="J19" s="12">
        <f t="shared" si="1"/>
        <v>99.326177868797274</v>
      </c>
    </row>
    <row r="20" spans="1:10" ht="31.2" x14ac:dyDescent="0.25">
      <c r="A20" s="8" t="s">
        <v>21</v>
      </c>
      <c r="B20" s="1" t="s">
        <v>26</v>
      </c>
      <c r="C20" s="1" t="s">
        <v>28</v>
      </c>
      <c r="D20" s="1" t="s">
        <v>28</v>
      </c>
      <c r="E20" s="1" t="s">
        <v>31</v>
      </c>
      <c r="F20" s="1" t="s">
        <v>22</v>
      </c>
      <c r="G20" s="7">
        <v>4942388</v>
      </c>
      <c r="H20" s="7">
        <f>H21</f>
        <v>4942388</v>
      </c>
      <c r="I20" s="7">
        <f>I21</f>
        <v>4942386.4000000004</v>
      </c>
      <c r="J20" s="12">
        <f t="shared" si="1"/>
        <v>99.999967626985182</v>
      </c>
    </row>
    <row r="21" spans="1:10" ht="48.9" customHeight="1" x14ac:dyDescent="0.25">
      <c r="A21" s="8" t="s">
        <v>23</v>
      </c>
      <c r="B21" s="1" t="s">
        <v>26</v>
      </c>
      <c r="C21" s="1" t="s">
        <v>28</v>
      </c>
      <c r="D21" s="1" t="s">
        <v>28</v>
      </c>
      <c r="E21" s="1" t="s">
        <v>31</v>
      </c>
      <c r="F21" s="1" t="s">
        <v>24</v>
      </c>
      <c r="G21" s="7">
        <v>4942388</v>
      </c>
      <c r="H21" s="7">
        <v>4942388</v>
      </c>
      <c r="I21" s="7">
        <v>4942386.4000000004</v>
      </c>
      <c r="J21" s="12">
        <f t="shared" si="1"/>
        <v>99.999967626985182</v>
      </c>
    </row>
    <row r="22" spans="1:10" ht="32.25" customHeight="1" x14ac:dyDescent="0.25">
      <c r="A22" s="8" t="s">
        <v>32</v>
      </c>
      <c r="B22" s="1" t="s">
        <v>26</v>
      </c>
      <c r="C22" s="1" t="s">
        <v>28</v>
      </c>
      <c r="D22" s="1" t="s">
        <v>28</v>
      </c>
      <c r="E22" s="1" t="s">
        <v>31</v>
      </c>
      <c r="F22" s="1" t="s">
        <v>33</v>
      </c>
      <c r="G22" s="7">
        <v>237279945</v>
      </c>
      <c r="H22" s="7">
        <f>H23</f>
        <v>237279945</v>
      </c>
      <c r="I22" s="7">
        <f>I23</f>
        <v>235450407.90000001</v>
      </c>
      <c r="J22" s="12">
        <f t="shared" si="1"/>
        <v>99.228954178997313</v>
      </c>
    </row>
    <row r="23" spans="1:10" ht="31.2" x14ac:dyDescent="0.25">
      <c r="A23" s="8" t="s">
        <v>34</v>
      </c>
      <c r="B23" s="1" t="s">
        <v>26</v>
      </c>
      <c r="C23" s="1" t="s">
        <v>28</v>
      </c>
      <c r="D23" s="1" t="s">
        <v>28</v>
      </c>
      <c r="E23" s="1" t="s">
        <v>31</v>
      </c>
      <c r="F23" s="1" t="s">
        <v>35</v>
      </c>
      <c r="G23" s="7">
        <v>237279945</v>
      </c>
      <c r="H23" s="7">
        <v>237279945</v>
      </c>
      <c r="I23" s="7">
        <v>235450407.90000001</v>
      </c>
      <c r="J23" s="12">
        <f t="shared" si="1"/>
        <v>99.228954178997313</v>
      </c>
    </row>
    <row r="24" spans="1:10" ht="15.6" x14ac:dyDescent="0.25">
      <c r="A24" s="8" t="s">
        <v>36</v>
      </c>
      <c r="B24" s="1" t="s">
        <v>26</v>
      </c>
      <c r="C24" s="1" t="s">
        <v>28</v>
      </c>
      <c r="D24" s="1" t="s">
        <v>28</v>
      </c>
      <c r="E24" s="1" t="s">
        <v>31</v>
      </c>
      <c r="F24" s="1" t="s">
        <v>37</v>
      </c>
      <c r="G24" s="7">
        <v>25807769.280000001</v>
      </c>
      <c r="H24" s="7">
        <f>H25</f>
        <v>25807769.280000001</v>
      </c>
      <c r="I24" s="7">
        <f>I25</f>
        <v>25807769.280000001</v>
      </c>
      <c r="J24" s="12">
        <f t="shared" si="1"/>
        <v>100</v>
      </c>
    </row>
    <row r="25" spans="1:10" ht="15.6" x14ac:dyDescent="0.25">
      <c r="A25" s="8" t="s">
        <v>38</v>
      </c>
      <c r="B25" s="1" t="s">
        <v>26</v>
      </c>
      <c r="C25" s="1" t="s">
        <v>28</v>
      </c>
      <c r="D25" s="1" t="s">
        <v>28</v>
      </c>
      <c r="E25" s="1" t="s">
        <v>31</v>
      </c>
      <c r="F25" s="1" t="s">
        <v>39</v>
      </c>
      <c r="G25" s="7">
        <v>25807769.280000001</v>
      </c>
      <c r="H25" s="7">
        <v>25807769.280000001</v>
      </c>
      <c r="I25" s="7">
        <v>25807769.280000001</v>
      </c>
      <c r="J25" s="12">
        <f t="shared" si="1"/>
        <v>100</v>
      </c>
    </row>
    <row r="26" spans="1:10" ht="46.8" x14ac:dyDescent="0.25">
      <c r="A26" s="8" t="s">
        <v>15</v>
      </c>
      <c r="B26" s="1" t="s">
        <v>26</v>
      </c>
      <c r="C26" s="1" t="s">
        <v>28</v>
      </c>
      <c r="D26" s="1" t="s">
        <v>28</v>
      </c>
      <c r="E26" s="1" t="s">
        <v>31</v>
      </c>
      <c r="F26" s="1" t="s">
        <v>16</v>
      </c>
      <c r="G26" s="7">
        <v>3486462</v>
      </c>
      <c r="H26" s="7">
        <f>H27</f>
        <v>3486462</v>
      </c>
      <c r="I26" s="7">
        <f>I27</f>
        <v>3486462</v>
      </c>
      <c r="J26" s="12">
        <f t="shared" si="1"/>
        <v>100</v>
      </c>
    </row>
    <row r="27" spans="1:10" ht="15.6" x14ac:dyDescent="0.25">
      <c r="A27" s="8" t="s">
        <v>17</v>
      </c>
      <c r="B27" s="1" t="s">
        <v>26</v>
      </c>
      <c r="C27" s="1" t="s">
        <v>28</v>
      </c>
      <c r="D27" s="1" t="s">
        <v>28</v>
      </c>
      <c r="E27" s="1" t="s">
        <v>31</v>
      </c>
      <c r="F27" s="1" t="s">
        <v>18</v>
      </c>
      <c r="G27" s="7">
        <v>3486462</v>
      </c>
      <c r="H27" s="7">
        <v>3486462</v>
      </c>
      <c r="I27" s="7">
        <v>3486462</v>
      </c>
      <c r="J27" s="12">
        <f t="shared" si="1"/>
        <v>100</v>
      </c>
    </row>
    <row r="28" spans="1:10" ht="15.6" x14ac:dyDescent="0.25">
      <c r="A28" s="6" t="s">
        <v>40</v>
      </c>
      <c r="B28" s="1" t="s">
        <v>26</v>
      </c>
      <c r="C28" s="1" t="s">
        <v>41</v>
      </c>
      <c r="D28" s="1" t="s">
        <v>0</v>
      </c>
      <c r="E28" s="1" t="s">
        <v>0</v>
      </c>
      <c r="F28" s="1" t="s">
        <v>0</v>
      </c>
      <c r="G28" s="7">
        <v>92698038.719999999</v>
      </c>
      <c r="H28" s="7">
        <f t="shared" ref="H28:I31" si="2">H29</f>
        <v>92698038.719999999</v>
      </c>
      <c r="I28" s="7">
        <f t="shared" si="2"/>
        <v>88569368.25</v>
      </c>
      <c r="J28" s="12">
        <f t="shared" si="1"/>
        <v>95.546108065488966</v>
      </c>
    </row>
    <row r="29" spans="1:10" ht="15.6" x14ac:dyDescent="0.25">
      <c r="A29" s="6" t="s">
        <v>42</v>
      </c>
      <c r="B29" s="1" t="s">
        <v>26</v>
      </c>
      <c r="C29" s="1" t="s">
        <v>41</v>
      </c>
      <c r="D29" s="1" t="s">
        <v>43</v>
      </c>
      <c r="E29" s="1" t="s">
        <v>0</v>
      </c>
      <c r="F29" s="1" t="s">
        <v>0</v>
      </c>
      <c r="G29" s="7">
        <v>92698038.719999999</v>
      </c>
      <c r="H29" s="7">
        <f t="shared" si="2"/>
        <v>92698038.719999999</v>
      </c>
      <c r="I29" s="7">
        <f t="shared" si="2"/>
        <v>88569368.25</v>
      </c>
      <c r="J29" s="12">
        <f t="shared" si="1"/>
        <v>95.546108065488966</v>
      </c>
    </row>
    <row r="30" spans="1:10" ht="62.4" x14ac:dyDescent="0.25">
      <c r="A30" s="8" t="s">
        <v>44</v>
      </c>
      <c r="B30" s="1" t="s">
        <v>26</v>
      </c>
      <c r="C30" s="1" t="s">
        <v>41</v>
      </c>
      <c r="D30" s="1" t="s">
        <v>43</v>
      </c>
      <c r="E30" s="1" t="s">
        <v>45</v>
      </c>
      <c r="F30" s="9" t="s">
        <v>0</v>
      </c>
      <c r="G30" s="7">
        <v>92698038.719999999</v>
      </c>
      <c r="H30" s="7">
        <f t="shared" si="2"/>
        <v>92698038.719999999</v>
      </c>
      <c r="I30" s="7">
        <f t="shared" si="2"/>
        <v>88569368.25</v>
      </c>
      <c r="J30" s="12">
        <f t="shared" si="1"/>
        <v>95.546108065488966</v>
      </c>
    </row>
    <row r="31" spans="1:10" ht="15.6" x14ac:dyDescent="0.25">
      <c r="A31" s="8" t="s">
        <v>36</v>
      </c>
      <c r="B31" s="1" t="s">
        <v>26</v>
      </c>
      <c r="C31" s="1" t="s">
        <v>41</v>
      </c>
      <c r="D31" s="1" t="s">
        <v>43</v>
      </c>
      <c r="E31" s="1" t="s">
        <v>45</v>
      </c>
      <c r="F31" s="1" t="s">
        <v>37</v>
      </c>
      <c r="G31" s="7">
        <v>92698038.719999999</v>
      </c>
      <c r="H31" s="7">
        <f t="shared" si="2"/>
        <v>92698038.719999999</v>
      </c>
      <c r="I31" s="7">
        <f t="shared" si="2"/>
        <v>88569368.25</v>
      </c>
      <c r="J31" s="12">
        <f t="shared" si="1"/>
        <v>95.546108065488966</v>
      </c>
    </row>
    <row r="32" spans="1:10" ht="15.6" x14ac:dyDescent="0.25">
      <c r="A32" s="8" t="s">
        <v>46</v>
      </c>
      <c r="B32" s="1" t="s">
        <v>26</v>
      </c>
      <c r="C32" s="1" t="s">
        <v>41</v>
      </c>
      <c r="D32" s="1" t="s">
        <v>43</v>
      </c>
      <c r="E32" s="1" t="s">
        <v>45</v>
      </c>
      <c r="F32" s="1" t="s">
        <v>47</v>
      </c>
      <c r="G32" s="7">
        <v>92698038.719999999</v>
      </c>
      <c r="H32" s="7">
        <v>92698038.719999999</v>
      </c>
      <c r="I32" s="7">
        <v>88569368.25</v>
      </c>
      <c r="J32" s="12">
        <f t="shared" si="1"/>
        <v>95.546108065488966</v>
      </c>
    </row>
    <row r="33" spans="1:10" ht="31.2" x14ac:dyDescent="0.25">
      <c r="A33" s="2" t="s">
        <v>48</v>
      </c>
      <c r="B33" s="3" t="s">
        <v>49</v>
      </c>
      <c r="C33" s="3" t="s">
        <v>0</v>
      </c>
      <c r="D33" s="3" t="s">
        <v>0</v>
      </c>
      <c r="E33" s="4" t="s">
        <v>0</v>
      </c>
      <c r="F33" s="4" t="s">
        <v>0</v>
      </c>
      <c r="G33" s="5">
        <v>2636281250.8400002</v>
      </c>
      <c r="H33" s="5">
        <f>H34</f>
        <v>2681833050.8400002</v>
      </c>
      <c r="I33" s="5">
        <f>I34</f>
        <v>2344748908.1200004</v>
      </c>
      <c r="J33" s="11">
        <f t="shared" si="1"/>
        <v>87.430830468197158</v>
      </c>
    </row>
    <row r="34" spans="1:10" ht="15.6" x14ac:dyDescent="0.25">
      <c r="A34" s="6" t="s">
        <v>40</v>
      </c>
      <c r="B34" s="1" t="s">
        <v>49</v>
      </c>
      <c r="C34" s="1" t="s">
        <v>41</v>
      </c>
      <c r="D34" s="1" t="s">
        <v>0</v>
      </c>
      <c r="E34" s="1" t="s">
        <v>0</v>
      </c>
      <c r="F34" s="1" t="s">
        <v>0</v>
      </c>
      <c r="G34" s="7">
        <v>2636281250.8400002</v>
      </c>
      <c r="H34" s="7">
        <f>H35+H81</f>
        <v>2681833050.8400002</v>
      </c>
      <c r="I34" s="7">
        <f>I35+I81</f>
        <v>2344748908.1200004</v>
      </c>
      <c r="J34" s="12">
        <f t="shared" si="1"/>
        <v>87.430830468197158</v>
      </c>
    </row>
    <row r="35" spans="1:10" ht="15.6" x14ac:dyDescent="0.25">
      <c r="A35" s="6" t="s">
        <v>50</v>
      </c>
      <c r="B35" s="1" t="s">
        <v>49</v>
      </c>
      <c r="C35" s="1" t="s">
        <v>41</v>
      </c>
      <c r="D35" s="1" t="s">
        <v>51</v>
      </c>
      <c r="E35" s="1" t="s">
        <v>0</v>
      </c>
      <c r="F35" s="1" t="s">
        <v>0</v>
      </c>
      <c r="G35" s="7">
        <v>726509779.65999997</v>
      </c>
      <c r="H35" s="7">
        <f>H36+H39+H42+H45+H48+H51+H54+H57+H60+H63+H66+H69+H72+H75+H78</f>
        <v>719251079.65999997</v>
      </c>
      <c r="I35" s="7">
        <f>I36+I39+I42+I45+I48+I51+I54+I57+I60+I63+I66+I69+I72+I75+I78</f>
        <v>675155398.63</v>
      </c>
      <c r="J35" s="12">
        <f t="shared" si="1"/>
        <v>93.869222823990114</v>
      </c>
    </row>
    <row r="36" spans="1:10" ht="46.8" x14ac:dyDescent="0.25">
      <c r="A36" s="8" t="s">
        <v>52</v>
      </c>
      <c r="B36" s="1" t="s">
        <v>49</v>
      </c>
      <c r="C36" s="1" t="s">
        <v>41</v>
      </c>
      <c r="D36" s="1" t="s">
        <v>51</v>
      </c>
      <c r="E36" s="1" t="s">
        <v>53</v>
      </c>
      <c r="F36" s="9" t="s">
        <v>0</v>
      </c>
      <c r="G36" s="7">
        <v>4014000</v>
      </c>
      <c r="H36" s="7">
        <f>H37</f>
        <v>4014000</v>
      </c>
      <c r="I36" s="7">
        <f>I37</f>
        <v>2911850</v>
      </c>
      <c r="J36" s="12">
        <f t="shared" si="1"/>
        <v>72.542351768809169</v>
      </c>
    </row>
    <row r="37" spans="1:10" ht="15.6" x14ac:dyDescent="0.25">
      <c r="A37" s="8" t="s">
        <v>36</v>
      </c>
      <c r="B37" s="1" t="s">
        <v>49</v>
      </c>
      <c r="C37" s="1" t="s">
        <v>41</v>
      </c>
      <c r="D37" s="1" t="s">
        <v>51</v>
      </c>
      <c r="E37" s="1" t="s">
        <v>53</v>
      </c>
      <c r="F37" s="1" t="s">
        <v>37</v>
      </c>
      <c r="G37" s="7">
        <v>4014000</v>
      </c>
      <c r="H37" s="7">
        <f>H38</f>
        <v>4014000</v>
      </c>
      <c r="I37" s="7">
        <f>I38</f>
        <v>2911850</v>
      </c>
      <c r="J37" s="12">
        <f t="shared" si="1"/>
        <v>72.542351768809169</v>
      </c>
    </row>
    <row r="38" spans="1:10" ht="15.6" x14ac:dyDescent="0.25">
      <c r="A38" s="8" t="s">
        <v>46</v>
      </c>
      <c r="B38" s="1" t="s">
        <v>49</v>
      </c>
      <c r="C38" s="1" t="s">
        <v>41</v>
      </c>
      <c r="D38" s="1" t="s">
        <v>51</v>
      </c>
      <c r="E38" s="1" t="s">
        <v>53</v>
      </c>
      <c r="F38" s="1" t="s">
        <v>47</v>
      </c>
      <c r="G38" s="7">
        <v>4014000</v>
      </c>
      <c r="H38" s="7">
        <v>4014000</v>
      </c>
      <c r="I38" s="7">
        <v>2911850</v>
      </c>
      <c r="J38" s="12">
        <f t="shared" si="1"/>
        <v>72.542351768809169</v>
      </c>
    </row>
    <row r="39" spans="1:10" ht="62.4" x14ac:dyDescent="0.25">
      <c r="A39" s="8" t="s">
        <v>91</v>
      </c>
      <c r="B39" s="1" t="s">
        <v>49</v>
      </c>
      <c r="C39" s="1" t="s">
        <v>41</v>
      </c>
      <c r="D39" s="1" t="s">
        <v>51</v>
      </c>
      <c r="E39" s="1" t="s">
        <v>54</v>
      </c>
      <c r="F39" s="9" t="s">
        <v>0</v>
      </c>
      <c r="G39" s="7">
        <v>298352037</v>
      </c>
      <c r="H39" s="7">
        <f>H40</f>
        <v>298152037</v>
      </c>
      <c r="I39" s="7">
        <f>I40</f>
        <v>287661194.91000003</v>
      </c>
      <c r="J39" s="12">
        <f t="shared" si="1"/>
        <v>96.481378361335828</v>
      </c>
    </row>
    <row r="40" spans="1:10" ht="32.25" customHeight="1" x14ac:dyDescent="0.25">
      <c r="A40" s="8" t="s">
        <v>32</v>
      </c>
      <c r="B40" s="1" t="s">
        <v>49</v>
      </c>
      <c r="C40" s="1" t="s">
        <v>41</v>
      </c>
      <c r="D40" s="1" t="s">
        <v>51</v>
      </c>
      <c r="E40" s="1" t="s">
        <v>54</v>
      </c>
      <c r="F40" s="1" t="s">
        <v>33</v>
      </c>
      <c r="G40" s="7">
        <v>298352037</v>
      </c>
      <c r="H40" s="7">
        <f>H41</f>
        <v>298152037</v>
      </c>
      <c r="I40" s="7">
        <f>I41</f>
        <v>287661194.91000003</v>
      </c>
      <c r="J40" s="12">
        <f t="shared" si="1"/>
        <v>96.481378361335828</v>
      </c>
    </row>
    <row r="41" spans="1:10" ht="32.25" customHeight="1" x14ac:dyDescent="0.25">
      <c r="A41" s="8" t="s">
        <v>55</v>
      </c>
      <c r="B41" s="1" t="s">
        <v>49</v>
      </c>
      <c r="C41" s="1" t="s">
        <v>41</v>
      </c>
      <c r="D41" s="1" t="s">
        <v>51</v>
      </c>
      <c r="E41" s="1" t="s">
        <v>54</v>
      </c>
      <c r="F41" s="1" t="s">
        <v>56</v>
      </c>
      <c r="G41" s="7">
        <v>298352037</v>
      </c>
      <c r="H41" s="7">
        <v>298152037</v>
      </c>
      <c r="I41" s="7">
        <v>287661194.91000003</v>
      </c>
      <c r="J41" s="12">
        <f t="shared" si="1"/>
        <v>96.481378361335828</v>
      </c>
    </row>
    <row r="42" spans="1:10" ht="78" x14ac:dyDescent="0.25">
      <c r="A42" s="8" t="s">
        <v>100</v>
      </c>
      <c r="B42" s="1" t="s">
        <v>49</v>
      </c>
      <c r="C42" s="1" t="s">
        <v>41</v>
      </c>
      <c r="D42" s="1" t="s">
        <v>51</v>
      </c>
      <c r="E42" s="1" t="s">
        <v>57</v>
      </c>
      <c r="F42" s="9" t="s">
        <v>0</v>
      </c>
      <c r="G42" s="7">
        <v>108948150.5</v>
      </c>
      <c r="H42" s="7">
        <f>H43</f>
        <v>108948150.5</v>
      </c>
      <c r="I42" s="7">
        <f>I43</f>
        <v>106840275.81</v>
      </c>
      <c r="J42" s="12">
        <f t="shared" si="1"/>
        <v>98.065249680397287</v>
      </c>
    </row>
    <row r="43" spans="1:10" ht="32.25" customHeight="1" x14ac:dyDescent="0.25">
      <c r="A43" s="8" t="s">
        <v>32</v>
      </c>
      <c r="B43" s="1" t="s">
        <v>49</v>
      </c>
      <c r="C43" s="1" t="s">
        <v>41</v>
      </c>
      <c r="D43" s="1" t="s">
        <v>51</v>
      </c>
      <c r="E43" s="1" t="s">
        <v>57</v>
      </c>
      <c r="F43" s="1" t="s">
        <v>33</v>
      </c>
      <c r="G43" s="7">
        <v>108948150.5</v>
      </c>
      <c r="H43" s="7">
        <f>H44</f>
        <v>108948150.5</v>
      </c>
      <c r="I43" s="7">
        <f>I44</f>
        <v>106840275.81</v>
      </c>
      <c r="J43" s="12">
        <f t="shared" si="1"/>
        <v>98.065249680397287</v>
      </c>
    </row>
    <row r="44" spans="1:10" ht="32.25" customHeight="1" x14ac:dyDescent="0.25">
      <c r="A44" s="8" t="s">
        <v>55</v>
      </c>
      <c r="B44" s="1" t="s">
        <v>49</v>
      </c>
      <c r="C44" s="1" t="s">
        <v>41</v>
      </c>
      <c r="D44" s="1" t="s">
        <v>51</v>
      </c>
      <c r="E44" s="1" t="s">
        <v>57</v>
      </c>
      <c r="F44" s="1" t="s">
        <v>56</v>
      </c>
      <c r="G44" s="7">
        <v>108948150.5</v>
      </c>
      <c r="H44" s="7">
        <v>108948150.5</v>
      </c>
      <c r="I44" s="7">
        <v>106840275.81</v>
      </c>
      <c r="J44" s="12">
        <f t="shared" si="1"/>
        <v>98.065249680397287</v>
      </c>
    </row>
    <row r="45" spans="1:10" ht="48.9" customHeight="1" x14ac:dyDescent="0.25">
      <c r="A45" s="8" t="s">
        <v>58</v>
      </c>
      <c r="B45" s="1" t="s">
        <v>49</v>
      </c>
      <c r="C45" s="1" t="s">
        <v>41</v>
      </c>
      <c r="D45" s="1" t="s">
        <v>51</v>
      </c>
      <c r="E45" s="1" t="s">
        <v>59</v>
      </c>
      <c r="F45" s="9" t="s">
        <v>0</v>
      </c>
      <c r="G45" s="7">
        <v>600000</v>
      </c>
      <c r="H45" s="7">
        <f>H46</f>
        <v>600000</v>
      </c>
      <c r="I45" s="7">
        <f>I46</f>
        <v>440000</v>
      </c>
      <c r="J45" s="12">
        <f t="shared" si="1"/>
        <v>73.333333333333329</v>
      </c>
    </row>
    <row r="46" spans="1:10" ht="32.25" customHeight="1" x14ac:dyDescent="0.25">
      <c r="A46" s="8" t="s">
        <v>32</v>
      </c>
      <c r="B46" s="1" t="s">
        <v>49</v>
      </c>
      <c r="C46" s="1" t="s">
        <v>41</v>
      </c>
      <c r="D46" s="1" t="s">
        <v>51</v>
      </c>
      <c r="E46" s="1" t="s">
        <v>59</v>
      </c>
      <c r="F46" s="1" t="s">
        <v>33</v>
      </c>
      <c r="G46" s="7">
        <v>600000</v>
      </c>
      <c r="H46" s="7">
        <f>H47</f>
        <v>600000</v>
      </c>
      <c r="I46" s="7">
        <f>I47</f>
        <v>440000</v>
      </c>
      <c r="J46" s="12">
        <f t="shared" si="1"/>
        <v>73.333333333333329</v>
      </c>
    </row>
    <row r="47" spans="1:10" ht="32.25" customHeight="1" x14ac:dyDescent="0.25">
      <c r="A47" s="8" t="s">
        <v>55</v>
      </c>
      <c r="B47" s="1" t="s">
        <v>49</v>
      </c>
      <c r="C47" s="1" t="s">
        <v>41</v>
      </c>
      <c r="D47" s="1" t="s">
        <v>51</v>
      </c>
      <c r="E47" s="1" t="s">
        <v>59</v>
      </c>
      <c r="F47" s="1" t="s">
        <v>56</v>
      </c>
      <c r="G47" s="7">
        <v>600000</v>
      </c>
      <c r="H47" s="7">
        <v>600000</v>
      </c>
      <c r="I47" s="7">
        <v>440000</v>
      </c>
      <c r="J47" s="12">
        <f t="shared" si="1"/>
        <v>73.333333333333329</v>
      </c>
    </row>
    <row r="48" spans="1:10" ht="31.2" x14ac:dyDescent="0.25">
      <c r="A48" s="8" t="s">
        <v>60</v>
      </c>
      <c r="B48" s="1" t="s">
        <v>49</v>
      </c>
      <c r="C48" s="1" t="s">
        <v>41</v>
      </c>
      <c r="D48" s="1" t="s">
        <v>51</v>
      </c>
      <c r="E48" s="1" t="s">
        <v>61</v>
      </c>
      <c r="F48" s="9" t="s">
        <v>0</v>
      </c>
      <c r="G48" s="7">
        <v>62446628.890000001</v>
      </c>
      <c r="H48" s="7">
        <f>H49</f>
        <v>62446628.890000001</v>
      </c>
      <c r="I48" s="7">
        <f>I49</f>
        <v>56452174.829999998</v>
      </c>
      <c r="J48" s="12">
        <f t="shared" si="1"/>
        <v>90.400676279004173</v>
      </c>
    </row>
    <row r="49" spans="1:10" ht="32.25" customHeight="1" x14ac:dyDescent="0.25">
      <c r="A49" s="8" t="s">
        <v>32</v>
      </c>
      <c r="B49" s="1" t="s">
        <v>49</v>
      </c>
      <c r="C49" s="1" t="s">
        <v>41</v>
      </c>
      <c r="D49" s="1" t="s">
        <v>51</v>
      </c>
      <c r="E49" s="1" t="s">
        <v>61</v>
      </c>
      <c r="F49" s="1" t="s">
        <v>33</v>
      </c>
      <c r="G49" s="7">
        <v>62446628.890000001</v>
      </c>
      <c r="H49" s="7">
        <f>H50</f>
        <v>62446628.890000001</v>
      </c>
      <c r="I49" s="7">
        <f>I50</f>
        <v>56452174.829999998</v>
      </c>
      <c r="J49" s="12">
        <f t="shared" si="1"/>
        <v>90.400676279004173</v>
      </c>
    </row>
    <row r="50" spans="1:10" ht="31.2" x14ac:dyDescent="0.25">
      <c r="A50" s="8" t="s">
        <v>34</v>
      </c>
      <c r="B50" s="1" t="s">
        <v>49</v>
      </c>
      <c r="C50" s="1" t="s">
        <v>41</v>
      </c>
      <c r="D50" s="1" t="s">
        <v>51</v>
      </c>
      <c r="E50" s="1" t="s">
        <v>61</v>
      </c>
      <c r="F50" s="1" t="s">
        <v>35</v>
      </c>
      <c r="G50" s="7">
        <v>62446628.890000001</v>
      </c>
      <c r="H50" s="7">
        <v>62446628.890000001</v>
      </c>
      <c r="I50" s="7">
        <v>56452174.829999998</v>
      </c>
      <c r="J50" s="12">
        <f t="shared" si="1"/>
        <v>90.400676279004173</v>
      </c>
    </row>
    <row r="51" spans="1:10" ht="93.6" x14ac:dyDescent="0.25">
      <c r="A51" s="8" t="s">
        <v>101</v>
      </c>
      <c r="B51" s="1" t="s">
        <v>49</v>
      </c>
      <c r="C51" s="1" t="s">
        <v>41</v>
      </c>
      <c r="D51" s="1" t="s">
        <v>51</v>
      </c>
      <c r="E51" s="1" t="s">
        <v>62</v>
      </c>
      <c r="F51" s="9" t="s">
        <v>0</v>
      </c>
      <c r="G51" s="7">
        <v>11887000</v>
      </c>
      <c r="H51" s="7">
        <f>H52</f>
        <v>11887000</v>
      </c>
      <c r="I51" s="7">
        <f>I52</f>
        <v>11379000</v>
      </c>
      <c r="J51" s="12">
        <f t="shared" si="1"/>
        <v>95.726423824345915</v>
      </c>
    </row>
    <row r="52" spans="1:10" ht="32.25" customHeight="1" x14ac:dyDescent="0.25">
      <c r="A52" s="8" t="s">
        <v>32</v>
      </c>
      <c r="B52" s="1" t="s">
        <v>49</v>
      </c>
      <c r="C52" s="1" t="s">
        <v>41</v>
      </c>
      <c r="D52" s="1" t="s">
        <v>51</v>
      </c>
      <c r="E52" s="1" t="s">
        <v>62</v>
      </c>
      <c r="F52" s="1" t="s">
        <v>33</v>
      </c>
      <c r="G52" s="7">
        <v>11887000</v>
      </c>
      <c r="H52" s="7">
        <f>H53</f>
        <v>11887000</v>
      </c>
      <c r="I52" s="7">
        <f>I53</f>
        <v>11379000</v>
      </c>
      <c r="J52" s="12">
        <f t="shared" si="1"/>
        <v>95.726423824345915</v>
      </c>
    </row>
    <row r="53" spans="1:10" ht="32.25" customHeight="1" x14ac:dyDescent="0.25">
      <c r="A53" s="8" t="s">
        <v>55</v>
      </c>
      <c r="B53" s="1" t="s">
        <v>49</v>
      </c>
      <c r="C53" s="1" t="s">
        <v>41</v>
      </c>
      <c r="D53" s="1" t="s">
        <v>51</v>
      </c>
      <c r="E53" s="1" t="s">
        <v>62</v>
      </c>
      <c r="F53" s="1" t="s">
        <v>56</v>
      </c>
      <c r="G53" s="7">
        <v>11887000</v>
      </c>
      <c r="H53" s="7">
        <v>11887000</v>
      </c>
      <c r="I53" s="7">
        <v>11379000</v>
      </c>
      <c r="J53" s="12">
        <f t="shared" si="1"/>
        <v>95.726423824345915</v>
      </c>
    </row>
    <row r="54" spans="1:10" ht="78" x14ac:dyDescent="0.25">
      <c r="A54" s="8" t="s">
        <v>102</v>
      </c>
      <c r="B54" s="1" t="s">
        <v>49</v>
      </c>
      <c r="C54" s="1" t="s">
        <v>41</v>
      </c>
      <c r="D54" s="1" t="s">
        <v>51</v>
      </c>
      <c r="E54" s="1" t="s">
        <v>63</v>
      </c>
      <c r="F54" s="9" t="s">
        <v>0</v>
      </c>
      <c r="G54" s="7">
        <v>9802504</v>
      </c>
      <c r="H54" s="7">
        <f>H55</f>
        <v>9802504</v>
      </c>
      <c r="I54" s="7">
        <f>I55</f>
        <v>9784202.8200000003</v>
      </c>
      <c r="J54" s="12">
        <f t="shared" si="1"/>
        <v>99.813300968813692</v>
      </c>
    </row>
    <row r="55" spans="1:10" ht="31.2" x14ac:dyDescent="0.25">
      <c r="A55" s="8" t="s">
        <v>32</v>
      </c>
      <c r="B55" s="1" t="s">
        <v>49</v>
      </c>
      <c r="C55" s="1" t="s">
        <v>41</v>
      </c>
      <c r="D55" s="1" t="s">
        <v>51</v>
      </c>
      <c r="E55" s="1" t="s">
        <v>63</v>
      </c>
      <c r="F55" s="1" t="s">
        <v>33</v>
      </c>
      <c r="G55" s="7">
        <v>9802504</v>
      </c>
      <c r="H55" s="7">
        <f>H56</f>
        <v>9802504</v>
      </c>
      <c r="I55" s="7">
        <f>I56</f>
        <v>9784202.8200000003</v>
      </c>
      <c r="J55" s="12">
        <f t="shared" si="1"/>
        <v>99.813300968813692</v>
      </c>
    </row>
    <row r="56" spans="1:10" ht="32.25" customHeight="1" x14ac:dyDescent="0.25">
      <c r="A56" s="8" t="s">
        <v>55</v>
      </c>
      <c r="B56" s="1" t="s">
        <v>49</v>
      </c>
      <c r="C56" s="1" t="s">
        <v>41</v>
      </c>
      <c r="D56" s="1" t="s">
        <v>51</v>
      </c>
      <c r="E56" s="1" t="s">
        <v>63</v>
      </c>
      <c r="F56" s="1" t="s">
        <v>56</v>
      </c>
      <c r="G56" s="7">
        <v>9802504</v>
      </c>
      <c r="H56" s="7">
        <v>9802504</v>
      </c>
      <c r="I56" s="7">
        <v>9784202.8200000003</v>
      </c>
      <c r="J56" s="12">
        <f t="shared" si="1"/>
        <v>99.813300968813692</v>
      </c>
    </row>
    <row r="57" spans="1:10" ht="109.2" x14ac:dyDescent="0.25">
      <c r="A57" s="8" t="s">
        <v>64</v>
      </c>
      <c r="B57" s="1" t="s">
        <v>49</v>
      </c>
      <c r="C57" s="1" t="s">
        <v>41</v>
      </c>
      <c r="D57" s="1" t="s">
        <v>51</v>
      </c>
      <c r="E57" s="1" t="s">
        <v>65</v>
      </c>
      <c r="F57" s="9" t="s">
        <v>0</v>
      </c>
      <c r="G57" s="7">
        <v>69362606.5</v>
      </c>
      <c r="H57" s="7">
        <f>H58</f>
        <v>69362606.5</v>
      </c>
      <c r="I57" s="7">
        <f>I58</f>
        <v>61444085.009999998</v>
      </c>
      <c r="J57" s="12">
        <f t="shared" si="1"/>
        <v>88.583875535300123</v>
      </c>
    </row>
    <row r="58" spans="1:10" ht="32.25" customHeight="1" x14ac:dyDescent="0.25">
      <c r="A58" s="8" t="s">
        <v>32</v>
      </c>
      <c r="B58" s="1" t="s">
        <v>49</v>
      </c>
      <c r="C58" s="1" t="s">
        <v>41</v>
      </c>
      <c r="D58" s="1" t="s">
        <v>51</v>
      </c>
      <c r="E58" s="1" t="s">
        <v>65</v>
      </c>
      <c r="F58" s="1" t="s">
        <v>33</v>
      </c>
      <c r="G58" s="7">
        <v>69362606.5</v>
      </c>
      <c r="H58" s="7">
        <f>H59</f>
        <v>69362606.5</v>
      </c>
      <c r="I58" s="7">
        <f>I59</f>
        <v>61444085.009999998</v>
      </c>
      <c r="J58" s="12">
        <f t="shared" si="1"/>
        <v>88.583875535300123</v>
      </c>
    </row>
    <row r="59" spans="1:10" ht="32.25" customHeight="1" x14ac:dyDescent="0.25">
      <c r="A59" s="8" t="s">
        <v>55</v>
      </c>
      <c r="B59" s="1" t="s">
        <v>49</v>
      </c>
      <c r="C59" s="1" t="s">
        <v>41</v>
      </c>
      <c r="D59" s="1" t="s">
        <v>51</v>
      </c>
      <c r="E59" s="1" t="s">
        <v>65</v>
      </c>
      <c r="F59" s="1" t="s">
        <v>56</v>
      </c>
      <c r="G59" s="7">
        <v>69362606.5</v>
      </c>
      <c r="H59" s="7">
        <v>69362606.5</v>
      </c>
      <c r="I59" s="7">
        <v>61444085.009999998</v>
      </c>
      <c r="J59" s="12">
        <f t="shared" si="1"/>
        <v>88.583875535300123</v>
      </c>
    </row>
    <row r="60" spans="1:10" ht="93.6" x14ac:dyDescent="0.25">
      <c r="A60" s="8" t="s">
        <v>66</v>
      </c>
      <c r="B60" s="1" t="s">
        <v>49</v>
      </c>
      <c r="C60" s="1" t="s">
        <v>41</v>
      </c>
      <c r="D60" s="1" t="s">
        <v>51</v>
      </c>
      <c r="E60" s="1" t="s">
        <v>67</v>
      </c>
      <c r="F60" s="9" t="s">
        <v>0</v>
      </c>
      <c r="G60" s="7">
        <v>313606</v>
      </c>
      <c r="H60" s="7">
        <f>H61</f>
        <v>313606</v>
      </c>
      <c r="I60" s="7">
        <f>I61</f>
        <v>284427.03999999998</v>
      </c>
      <c r="J60" s="12">
        <f t="shared" si="1"/>
        <v>90.695662710534862</v>
      </c>
    </row>
    <row r="61" spans="1:10" ht="32.25" customHeight="1" x14ac:dyDescent="0.25">
      <c r="A61" s="8" t="s">
        <v>32</v>
      </c>
      <c r="B61" s="1" t="s">
        <v>49</v>
      </c>
      <c r="C61" s="1" t="s">
        <v>41</v>
      </c>
      <c r="D61" s="1" t="s">
        <v>51</v>
      </c>
      <c r="E61" s="1" t="s">
        <v>67</v>
      </c>
      <c r="F61" s="1" t="s">
        <v>33</v>
      </c>
      <c r="G61" s="7">
        <v>313606</v>
      </c>
      <c r="H61" s="7">
        <f>H62</f>
        <v>313606</v>
      </c>
      <c r="I61" s="7">
        <f>I62</f>
        <v>284427.03999999998</v>
      </c>
      <c r="J61" s="12">
        <f t="shared" si="1"/>
        <v>90.695662710534862</v>
      </c>
    </row>
    <row r="62" spans="1:10" ht="32.25" customHeight="1" x14ac:dyDescent="0.25">
      <c r="A62" s="8" t="s">
        <v>55</v>
      </c>
      <c r="B62" s="1" t="s">
        <v>49</v>
      </c>
      <c r="C62" s="1" t="s">
        <v>41</v>
      </c>
      <c r="D62" s="1" t="s">
        <v>51</v>
      </c>
      <c r="E62" s="1" t="s">
        <v>67</v>
      </c>
      <c r="F62" s="1" t="s">
        <v>56</v>
      </c>
      <c r="G62" s="7">
        <v>313606</v>
      </c>
      <c r="H62" s="7">
        <v>313606</v>
      </c>
      <c r="I62" s="7">
        <v>284427.03999999998</v>
      </c>
      <c r="J62" s="12">
        <f t="shared" si="1"/>
        <v>90.695662710534862</v>
      </c>
    </row>
    <row r="63" spans="1:10" ht="31.2" x14ac:dyDescent="0.25">
      <c r="A63" s="8" t="s">
        <v>68</v>
      </c>
      <c r="B63" s="1" t="s">
        <v>49</v>
      </c>
      <c r="C63" s="1" t="s">
        <v>41</v>
      </c>
      <c r="D63" s="1" t="s">
        <v>51</v>
      </c>
      <c r="E63" s="1" t="s">
        <v>69</v>
      </c>
      <c r="F63" s="9" t="s">
        <v>0</v>
      </c>
      <c r="G63" s="7">
        <v>74816406.769999996</v>
      </c>
      <c r="H63" s="7">
        <f>H64</f>
        <v>74816406.769999996</v>
      </c>
      <c r="I63" s="7">
        <f>I64</f>
        <v>63001373.5</v>
      </c>
      <c r="J63" s="12">
        <f t="shared" si="1"/>
        <v>84.207964830065038</v>
      </c>
    </row>
    <row r="64" spans="1:10" ht="32.25" customHeight="1" x14ac:dyDescent="0.25">
      <c r="A64" s="8" t="s">
        <v>32</v>
      </c>
      <c r="B64" s="1" t="s">
        <v>49</v>
      </c>
      <c r="C64" s="1" t="s">
        <v>41</v>
      </c>
      <c r="D64" s="1" t="s">
        <v>51</v>
      </c>
      <c r="E64" s="1" t="s">
        <v>69</v>
      </c>
      <c r="F64" s="1" t="s">
        <v>33</v>
      </c>
      <c r="G64" s="7">
        <v>74816406.769999996</v>
      </c>
      <c r="H64" s="7">
        <f>H65</f>
        <v>74816406.769999996</v>
      </c>
      <c r="I64" s="7">
        <f>I65</f>
        <v>63001373.5</v>
      </c>
      <c r="J64" s="12">
        <f t="shared" si="1"/>
        <v>84.207964830065038</v>
      </c>
    </row>
    <row r="65" spans="1:10" ht="31.2" x14ac:dyDescent="0.25">
      <c r="A65" s="8" t="s">
        <v>34</v>
      </c>
      <c r="B65" s="1" t="s">
        <v>49</v>
      </c>
      <c r="C65" s="1" t="s">
        <v>41</v>
      </c>
      <c r="D65" s="1" t="s">
        <v>51</v>
      </c>
      <c r="E65" s="1" t="s">
        <v>69</v>
      </c>
      <c r="F65" s="1" t="s">
        <v>35</v>
      </c>
      <c r="G65" s="7">
        <v>74816406.769999996</v>
      </c>
      <c r="H65" s="7">
        <v>74816406.769999996</v>
      </c>
      <c r="I65" s="7">
        <v>63001373.5</v>
      </c>
      <c r="J65" s="12">
        <f t="shared" si="1"/>
        <v>84.207964830065038</v>
      </c>
    </row>
    <row r="66" spans="1:10" ht="93.6" x14ac:dyDescent="0.25">
      <c r="A66" s="8" t="s">
        <v>70</v>
      </c>
      <c r="B66" s="1" t="s">
        <v>49</v>
      </c>
      <c r="C66" s="1" t="s">
        <v>41</v>
      </c>
      <c r="D66" s="1" t="s">
        <v>51</v>
      </c>
      <c r="E66" s="1" t="s">
        <v>71</v>
      </c>
      <c r="F66" s="9" t="s">
        <v>0</v>
      </c>
      <c r="G66" s="7">
        <v>266740</v>
      </c>
      <c r="H66" s="7">
        <f>H67</f>
        <v>266740</v>
      </c>
      <c r="I66" s="7">
        <f>I67</f>
        <v>254764.59</v>
      </c>
      <c r="J66" s="12">
        <f t="shared" si="1"/>
        <v>95.510455874634474</v>
      </c>
    </row>
    <row r="67" spans="1:10" ht="32.25" customHeight="1" x14ac:dyDescent="0.25">
      <c r="A67" s="8" t="s">
        <v>32</v>
      </c>
      <c r="B67" s="1" t="s">
        <v>49</v>
      </c>
      <c r="C67" s="1" t="s">
        <v>41</v>
      </c>
      <c r="D67" s="1" t="s">
        <v>51</v>
      </c>
      <c r="E67" s="1" t="s">
        <v>71</v>
      </c>
      <c r="F67" s="1" t="s">
        <v>33</v>
      </c>
      <c r="G67" s="7">
        <v>266740</v>
      </c>
      <c r="H67" s="7">
        <f>H68</f>
        <v>266740</v>
      </c>
      <c r="I67" s="7">
        <f>I68</f>
        <v>254764.59</v>
      </c>
      <c r="J67" s="12">
        <f t="shared" si="1"/>
        <v>95.510455874634474</v>
      </c>
    </row>
    <row r="68" spans="1:10" ht="32.25" customHeight="1" x14ac:dyDescent="0.25">
      <c r="A68" s="8" t="s">
        <v>55</v>
      </c>
      <c r="B68" s="1" t="s">
        <v>49</v>
      </c>
      <c r="C68" s="1" t="s">
        <v>41</v>
      </c>
      <c r="D68" s="1" t="s">
        <v>51</v>
      </c>
      <c r="E68" s="1" t="s">
        <v>71</v>
      </c>
      <c r="F68" s="1" t="s">
        <v>56</v>
      </c>
      <c r="G68" s="7">
        <v>266740</v>
      </c>
      <c r="H68" s="7">
        <v>266740</v>
      </c>
      <c r="I68" s="7">
        <v>254764.59</v>
      </c>
      <c r="J68" s="12">
        <f t="shared" si="1"/>
        <v>95.510455874634474</v>
      </c>
    </row>
    <row r="69" spans="1:10" ht="124.8" x14ac:dyDescent="0.25">
      <c r="A69" s="8" t="s">
        <v>72</v>
      </c>
      <c r="B69" s="1" t="s">
        <v>49</v>
      </c>
      <c r="C69" s="1" t="s">
        <v>41</v>
      </c>
      <c r="D69" s="1" t="s">
        <v>51</v>
      </c>
      <c r="E69" s="1" t="s">
        <v>73</v>
      </c>
      <c r="F69" s="9" t="s">
        <v>0</v>
      </c>
      <c r="G69" s="7">
        <v>9940100</v>
      </c>
      <c r="H69" s="7">
        <f>H70</f>
        <v>5112400</v>
      </c>
      <c r="I69" s="7">
        <f>I70</f>
        <v>4543528.47</v>
      </c>
      <c r="J69" s="12">
        <f t="shared" si="1"/>
        <v>88.872710859870125</v>
      </c>
    </row>
    <row r="70" spans="1:10" ht="32.25" customHeight="1" x14ac:dyDescent="0.25">
      <c r="A70" s="8" t="s">
        <v>32</v>
      </c>
      <c r="B70" s="1" t="s">
        <v>49</v>
      </c>
      <c r="C70" s="1" t="s">
        <v>41</v>
      </c>
      <c r="D70" s="1" t="s">
        <v>51</v>
      </c>
      <c r="E70" s="1" t="s">
        <v>73</v>
      </c>
      <c r="F70" s="1" t="s">
        <v>33</v>
      </c>
      <c r="G70" s="7">
        <v>9940100</v>
      </c>
      <c r="H70" s="7">
        <f>H71</f>
        <v>5112400</v>
      </c>
      <c r="I70" s="7">
        <f>I71</f>
        <v>4543528.47</v>
      </c>
      <c r="J70" s="12">
        <f t="shared" ref="J70:J100" si="3">I70/H70*100</f>
        <v>88.872710859870125</v>
      </c>
    </row>
    <row r="71" spans="1:10" ht="32.25" customHeight="1" x14ac:dyDescent="0.25">
      <c r="A71" s="8" t="s">
        <v>55</v>
      </c>
      <c r="B71" s="1" t="s">
        <v>49</v>
      </c>
      <c r="C71" s="1" t="s">
        <v>41</v>
      </c>
      <c r="D71" s="1" t="s">
        <v>51</v>
      </c>
      <c r="E71" s="1" t="s">
        <v>73</v>
      </c>
      <c r="F71" s="1" t="s">
        <v>56</v>
      </c>
      <c r="G71" s="7">
        <v>9940100</v>
      </c>
      <c r="H71" s="7">
        <v>5112400</v>
      </c>
      <c r="I71" s="7">
        <v>4543528.47</v>
      </c>
      <c r="J71" s="12">
        <f t="shared" si="3"/>
        <v>88.872710859870125</v>
      </c>
    </row>
    <row r="72" spans="1:10" ht="93.6" x14ac:dyDescent="0.25">
      <c r="A72" s="8" t="s">
        <v>74</v>
      </c>
      <c r="B72" s="1" t="s">
        <v>49</v>
      </c>
      <c r="C72" s="1" t="s">
        <v>41</v>
      </c>
      <c r="D72" s="1" t="s">
        <v>51</v>
      </c>
      <c r="E72" s="1" t="s">
        <v>75</v>
      </c>
      <c r="F72" s="9" t="s">
        <v>0</v>
      </c>
      <c r="G72" s="7">
        <v>9700000</v>
      </c>
      <c r="H72" s="7">
        <f>H73</f>
        <v>8029000</v>
      </c>
      <c r="I72" s="7">
        <f>I73</f>
        <v>8029000</v>
      </c>
      <c r="J72" s="12">
        <f t="shared" si="3"/>
        <v>100</v>
      </c>
    </row>
    <row r="73" spans="1:10" ht="32.25" customHeight="1" x14ac:dyDescent="0.25">
      <c r="A73" s="8" t="s">
        <v>32</v>
      </c>
      <c r="B73" s="1" t="s">
        <v>49</v>
      </c>
      <c r="C73" s="1" t="s">
        <v>41</v>
      </c>
      <c r="D73" s="1" t="s">
        <v>51</v>
      </c>
      <c r="E73" s="1" t="s">
        <v>75</v>
      </c>
      <c r="F73" s="1" t="s">
        <v>33</v>
      </c>
      <c r="G73" s="7">
        <v>9700000</v>
      </c>
      <c r="H73" s="7">
        <f>H74</f>
        <v>8029000</v>
      </c>
      <c r="I73" s="7">
        <f>I74</f>
        <v>8029000</v>
      </c>
      <c r="J73" s="12">
        <f t="shared" si="3"/>
        <v>100</v>
      </c>
    </row>
    <row r="74" spans="1:10" ht="32.25" customHeight="1" x14ac:dyDescent="0.25">
      <c r="A74" s="8" t="s">
        <v>55</v>
      </c>
      <c r="B74" s="1" t="s">
        <v>49</v>
      </c>
      <c r="C74" s="1" t="s">
        <v>41</v>
      </c>
      <c r="D74" s="1" t="s">
        <v>51</v>
      </c>
      <c r="E74" s="1" t="s">
        <v>75</v>
      </c>
      <c r="F74" s="1" t="s">
        <v>56</v>
      </c>
      <c r="G74" s="7">
        <v>9700000</v>
      </c>
      <c r="H74" s="7">
        <v>8029000</v>
      </c>
      <c r="I74" s="7">
        <v>8029000</v>
      </c>
      <c r="J74" s="12">
        <f t="shared" si="3"/>
        <v>100</v>
      </c>
    </row>
    <row r="75" spans="1:10" ht="78" x14ac:dyDescent="0.25">
      <c r="A75" s="8" t="s">
        <v>92</v>
      </c>
      <c r="B75" s="1" t="s">
        <v>49</v>
      </c>
      <c r="C75" s="1" t="s">
        <v>41</v>
      </c>
      <c r="D75" s="1" t="s">
        <v>51</v>
      </c>
      <c r="E75" s="1" t="s">
        <v>76</v>
      </c>
      <c r="F75" s="9" t="s">
        <v>0</v>
      </c>
      <c r="G75" s="7">
        <v>3560000</v>
      </c>
      <c r="H75" s="7">
        <f>H76</f>
        <v>3000000</v>
      </c>
      <c r="I75" s="7">
        <f>I76</f>
        <v>3000000</v>
      </c>
      <c r="J75" s="12">
        <f t="shared" si="3"/>
        <v>100</v>
      </c>
    </row>
    <row r="76" spans="1:10" ht="32.25" customHeight="1" x14ac:dyDescent="0.25">
      <c r="A76" s="8" t="s">
        <v>32</v>
      </c>
      <c r="B76" s="1" t="s">
        <v>49</v>
      </c>
      <c r="C76" s="1" t="s">
        <v>41</v>
      </c>
      <c r="D76" s="1" t="s">
        <v>51</v>
      </c>
      <c r="E76" s="1" t="s">
        <v>76</v>
      </c>
      <c r="F76" s="1" t="s">
        <v>33</v>
      </c>
      <c r="G76" s="7">
        <v>3560000</v>
      </c>
      <c r="H76" s="7">
        <f>H77</f>
        <v>3000000</v>
      </c>
      <c r="I76" s="7">
        <f>I77</f>
        <v>3000000</v>
      </c>
      <c r="J76" s="12">
        <f t="shared" si="3"/>
        <v>100</v>
      </c>
    </row>
    <row r="77" spans="1:10" ht="32.25" customHeight="1" x14ac:dyDescent="0.25">
      <c r="A77" s="8" t="s">
        <v>55</v>
      </c>
      <c r="B77" s="1" t="s">
        <v>49</v>
      </c>
      <c r="C77" s="1" t="s">
        <v>41</v>
      </c>
      <c r="D77" s="1" t="s">
        <v>51</v>
      </c>
      <c r="E77" s="1" t="s">
        <v>76</v>
      </c>
      <c r="F77" s="1" t="s">
        <v>56</v>
      </c>
      <c r="G77" s="7">
        <v>3560000</v>
      </c>
      <c r="H77" s="7">
        <v>3000000</v>
      </c>
      <c r="I77" s="7">
        <v>3000000</v>
      </c>
      <c r="J77" s="12">
        <f t="shared" si="3"/>
        <v>100</v>
      </c>
    </row>
    <row r="78" spans="1:10" ht="93.6" x14ac:dyDescent="0.25">
      <c r="A78" s="8" t="s">
        <v>93</v>
      </c>
      <c r="B78" s="1" t="s">
        <v>49</v>
      </c>
      <c r="C78" s="1" t="s">
        <v>41</v>
      </c>
      <c r="D78" s="1" t="s">
        <v>51</v>
      </c>
      <c r="E78" s="1" t="s">
        <v>77</v>
      </c>
      <c r="F78" s="9" t="s">
        <v>0</v>
      </c>
      <c r="G78" s="7">
        <v>62500000</v>
      </c>
      <c r="H78" s="7">
        <f>H79</f>
        <v>62500000</v>
      </c>
      <c r="I78" s="7">
        <f>I79</f>
        <v>59129521.649999999</v>
      </c>
      <c r="J78" s="12">
        <f t="shared" si="3"/>
        <v>94.607234639999987</v>
      </c>
    </row>
    <row r="79" spans="1:10" ht="32.25" customHeight="1" x14ac:dyDescent="0.25">
      <c r="A79" s="8" t="s">
        <v>32</v>
      </c>
      <c r="B79" s="1" t="s">
        <v>49</v>
      </c>
      <c r="C79" s="1" t="s">
        <v>41</v>
      </c>
      <c r="D79" s="1" t="s">
        <v>51</v>
      </c>
      <c r="E79" s="1" t="s">
        <v>77</v>
      </c>
      <c r="F79" s="1" t="s">
        <v>33</v>
      </c>
      <c r="G79" s="7">
        <v>62500000</v>
      </c>
      <c r="H79" s="7">
        <f>H80</f>
        <v>62500000</v>
      </c>
      <c r="I79" s="7">
        <f>I80</f>
        <v>59129521.649999999</v>
      </c>
      <c r="J79" s="12">
        <f t="shared" si="3"/>
        <v>94.607234639999987</v>
      </c>
    </row>
    <row r="80" spans="1:10" ht="31.2" x14ac:dyDescent="0.25">
      <c r="A80" s="8" t="s">
        <v>34</v>
      </c>
      <c r="B80" s="1" t="s">
        <v>49</v>
      </c>
      <c r="C80" s="1" t="s">
        <v>41</v>
      </c>
      <c r="D80" s="1" t="s">
        <v>51</v>
      </c>
      <c r="E80" s="1" t="s">
        <v>77</v>
      </c>
      <c r="F80" s="1" t="s">
        <v>35</v>
      </c>
      <c r="G80" s="7">
        <v>62500000</v>
      </c>
      <c r="H80" s="7">
        <v>62500000</v>
      </c>
      <c r="I80" s="7">
        <v>59129521.649999999</v>
      </c>
      <c r="J80" s="12">
        <f t="shared" si="3"/>
        <v>94.607234639999987</v>
      </c>
    </row>
    <row r="81" spans="1:10" ht="15.6" x14ac:dyDescent="0.25">
      <c r="A81" s="6" t="s">
        <v>42</v>
      </c>
      <c r="B81" s="1" t="s">
        <v>49</v>
      </c>
      <c r="C81" s="1" t="s">
        <v>41</v>
      </c>
      <c r="D81" s="1" t="s">
        <v>43</v>
      </c>
      <c r="E81" s="1" t="s">
        <v>0</v>
      </c>
      <c r="F81" s="1" t="s">
        <v>0</v>
      </c>
      <c r="G81" s="7">
        <v>1909771471.1800001</v>
      </c>
      <c r="H81" s="7">
        <f>H82+H85+H88+H91+H94+H97</f>
        <v>1962581971.1800001</v>
      </c>
      <c r="I81" s="7">
        <f>I82+I85+I88+I91+I94+I97</f>
        <v>1669593509.4900002</v>
      </c>
      <c r="J81" s="12">
        <f t="shared" si="3"/>
        <v>85.071275187866888</v>
      </c>
    </row>
    <row r="82" spans="1:10" ht="140.4" x14ac:dyDescent="0.25">
      <c r="A82" s="8" t="s">
        <v>78</v>
      </c>
      <c r="B82" s="1" t="s">
        <v>49</v>
      </c>
      <c r="C82" s="1" t="s">
        <v>41</v>
      </c>
      <c r="D82" s="1" t="s">
        <v>43</v>
      </c>
      <c r="E82" s="1" t="s">
        <v>79</v>
      </c>
      <c r="F82" s="9" t="s">
        <v>0</v>
      </c>
      <c r="G82" s="7">
        <v>420929400</v>
      </c>
      <c r="H82" s="7">
        <f>H83</f>
        <v>420929400</v>
      </c>
      <c r="I82" s="7">
        <f>I83</f>
        <v>388694047.92000002</v>
      </c>
      <c r="J82" s="12">
        <f t="shared" si="3"/>
        <v>92.341862535617608</v>
      </c>
    </row>
    <row r="83" spans="1:10" ht="15.6" x14ac:dyDescent="0.25">
      <c r="A83" s="8" t="s">
        <v>36</v>
      </c>
      <c r="B83" s="1" t="s">
        <v>49</v>
      </c>
      <c r="C83" s="1" t="s">
        <v>41</v>
      </c>
      <c r="D83" s="1" t="s">
        <v>43</v>
      </c>
      <c r="E83" s="1" t="s">
        <v>79</v>
      </c>
      <c r="F83" s="1" t="s">
        <v>37</v>
      </c>
      <c r="G83" s="7">
        <v>420929400</v>
      </c>
      <c r="H83" s="7">
        <f>H84</f>
        <v>420929400</v>
      </c>
      <c r="I83" s="7">
        <f>I84</f>
        <v>388694047.92000002</v>
      </c>
      <c r="J83" s="12">
        <f t="shared" si="3"/>
        <v>92.341862535617608</v>
      </c>
    </row>
    <row r="84" spans="1:10" ht="15.6" x14ac:dyDescent="0.25">
      <c r="A84" s="8" t="s">
        <v>46</v>
      </c>
      <c r="B84" s="1" t="s">
        <v>49</v>
      </c>
      <c r="C84" s="1" t="s">
        <v>41</v>
      </c>
      <c r="D84" s="1" t="s">
        <v>43</v>
      </c>
      <c r="E84" s="1" t="s">
        <v>79</v>
      </c>
      <c r="F84" s="1" t="s">
        <v>47</v>
      </c>
      <c r="G84" s="7">
        <v>420929400</v>
      </c>
      <c r="H84" s="7">
        <v>420929400</v>
      </c>
      <c r="I84" s="7">
        <v>388694047.92000002</v>
      </c>
      <c r="J84" s="12">
        <f t="shared" si="3"/>
        <v>92.341862535617608</v>
      </c>
    </row>
    <row r="85" spans="1:10" ht="62.4" x14ac:dyDescent="0.25">
      <c r="A85" s="8" t="s">
        <v>80</v>
      </c>
      <c r="B85" s="1" t="s">
        <v>49</v>
      </c>
      <c r="C85" s="1" t="s">
        <v>41</v>
      </c>
      <c r="D85" s="1" t="s">
        <v>43</v>
      </c>
      <c r="E85" s="1" t="s">
        <v>81</v>
      </c>
      <c r="F85" s="9" t="s">
        <v>0</v>
      </c>
      <c r="G85" s="7">
        <v>398641000</v>
      </c>
      <c r="H85" s="7">
        <f>H86</f>
        <v>398641000</v>
      </c>
      <c r="I85" s="7">
        <f>I86</f>
        <v>144870462</v>
      </c>
      <c r="J85" s="12">
        <f t="shared" si="3"/>
        <v>36.341084334024849</v>
      </c>
    </row>
    <row r="86" spans="1:10" ht="15.6" x14ac:dyDescent="0.25">
      <c r="A86" s="8" t="s">
        <v>36</v>
      </c>
      <c r="B86" s="1" t="s">
        <v>49</v>
      </c>
      <c r="C86" s="1" t="s">
        <v>41</v>
      </c>
      <c r="D86" s="1" t="s">
        <v>43</v>
      </c>
      <c r="E86" s="1" t="s">
        <v>81</v>
      </c>
      <c r="F86" s="1" t="s">
        <v>37</v>
      </c>
      <c r="G86" s="7">
        <v>398641000</v>
      </c>
      <c r="H86" s="7">
        <f>H87</f>
        <v>398641000</v>
      </c>
      <c r="I86" s="7">
        <f>I87</f>
        <v>144870462</v>
      </c>
      <c r="J86" s="12">
        <f t="shared" si="3"/>
        <v>36.341084334024849</v>
      </c>
    </row>
    <row r="87" spans="1:10" ht="15.6" x14ac:dyDescent="0.25">
      <c r="A87" s="8" t="s">
        <v>46</v>
      </c>
      <c r="B87" s="1" t="s">
        <v>49</v>
      </c>
      <c r="C87" s="1" t="s">
        <v>41</v>
      </c>
      <c r="D87" s="1" t="s">
        <v>43</v>
      </c>
      <c r="E87" s="1" t="s">
        <v>81</v>
      </c>
      <c r="F87" s="1" t="s">
        <v>47</v>
      </c>
      <c r="G87" s="7">
        <v>398641000</v>
      </c>
      <c r="H87" s="7">
        <v>398641000</v>
      </c>
      <c r="I87" s="7">
        <v>144870462</v>
      </c>
      <c r="J87" s="12">
        <f t="shared" si="3"/>
        <v>36.341084334024849</v>
      </c>
    </row>
    <row r="88" spans="1:10" ht="46.8" x14ac:dyDescent="0.25">
      <c r="A88" s="8" t="s">
        <v>82</v>
      </c>
      <c r="B88" s="1" t="s">
        <v>49</v>
      </c>
      <c r="C88" s="1" t="s">
        <v>41</v>
      </c>
      <c r="D88" s="1" t="s">
        <v>43</v>
      </c>
      <c r="E88" s="1" t="s">
        <v>83</v>
      </c>
      <c r="F88" s="9" t="s">
        <v>0</v>
      </c>
      <c r="G88" s="7">
        <v>9991600</v>
      </c>
      <c r="H88" s="7">
        <f>H89</f>
        <v>9991600</v>
      </c>
      <c r="I88" s="7">
        <f>I89</f>
        <v>5359709.3899999997</v>
      </c>
      <c r="J88" s="12">
        <f t="shared" si="3"/>
        <v>53.64215330877937</v>
      </c>
    </row>
    <row r="89" spans="1:10" ht="15.6" x14ac:dyDescent="0.25">
      <c r="A89" s="8" t="s">
        <v>36</v>
      </c>
      <c r="B89" s="1" t="s">
        <v>49</v>
      </c>
      <c r="C89" s="1" t="s">
        <v>41</v>
      </c>
      <c r="D89" s="1" t="s">
        <v>43</v>
      </c>
      <c r="E89" s="1" t="s">
        <v>83</v>
      </c>
      <c r="F89" s="1" t="s">
        <v>37</v>
      </c>
      <c r="G89" s="7">
        <v>9991600</v>
      </c>
      <c r="H89" s="7">
        <f>H90</f>
        <v>9991600</v>
      </c>
      <c r="I89" s="7">
        <f>I90</f>
        <v>5359709.3899999997</v>
      </c>
      <c r="J89" s="12">
        <f t="shared" si="3"/>
        <v>53.64215330877937</v>
      </c>
    </row>
    <row r="90" spans="1:10" ht="15.6" x14ac:dyDescent="0.25">
      <c r="A90" s="8" t="s">
        <v>46</v>
      </c>
      <c r="B90" s="1" t="s">
        <v>49</v>
      </c>
      <c r="C90" s="1" t="s">
        <v>41</v>
      </c>
      <c r="D90" s="1" t="s">
        <v>43</v>
      </c>
      <c r="E90" s="1" t="s">
        <v>83</v>
      </c>
      <c r="F90" s="1" t="s">
        <v>47</v>
      </c>
      <c r="G90" s="7">
        <v>9991600</v>
      </c>
      <c r="H90" s="7">
        <v>9991600</v>
      </c>
      <c r="I90" s="7">
        <v>5359709.3899999997</v>
      </c>
      <c r="J90" s="12">
        <f t="shared" si="3"/>
        <v>53.64215330877937</v>
      </c>
    </row>
    <row r="91" spans="1:10" ht="62.4" x14ac:dyDescent="0.25">
      <c r="A91" s="8" t="s">
        <v>84</v>
      </c>
      <c r="B91" s="1" t="s">
        <v>49</v>
      </c>
      <c r="C91" s="1" t="s">
        <v>41</v>
      </c>
      <c r="D91" s="1" t="s">
        <v>43</v>
      </c>
      <c r="E91" s="1" t="s">
        <v>85</v>
      </c>
      <c r="F91" s="9" t="s">
        <v>0</v>
      </c>
      <c r="G91" s="7">
        <v>616663152.20000005</v>
      </c>
      <c r="H91" s="7">
        <f>H92</f>
        <v>616663152.20000005</v>
      </c>
      <c r="I91" s="7">
        <f>I92</f>
        <v>616663152.16999996</v>
      </c>
      <c r="J91" s="12">
        <f t="shared" si="3"/>
        <v>99.999999995135084</v>
      </c>
    </row>
    <row r="92" spans="1:10" ht="32.25" customHeight="1" x14ac:dyDescent="0.25">
      <c r="A92" s="8" t="s">
        <v>32</v>
      </c>
      <c r="B92" s="1" t="s">
        <v>49</v>
      </c>
      <c r="C92" s="1" t="s">
        <v>41</v>
      </c>
      <c r="D92" s="1" t="s">
        <v>43</v>
      </c>
      <c r="E92" s="1" t="s">
        <v>85</v>
      </c>
      <c r="F92" s="1" t="s">
        <v>33</v>
      </c>
      <c r="G92" s="7">
        <v>616663152.20000005</v>
      </c>
      <c r="H92" s="7">
        <f>H93</f>
        <v>616663152.20000005</v>
      </c>
      <c r="I92" s="7">
        <f>I93</f>
        <v>616663152.16999996</v>
      </c>
      <c r="J92" s="12">
        <f t="shared" si="3"/>
        <v>99.999999995135084</v>
      </c>
    </row>
    <row r="93" spans="1:10" ht="32.25" customHeight="1" x14ac:dyDescent="0.25">
      <c r="A93" s="8" t="s">
        <v>55</v>
      </c>
      <c r="B93" s="1" t="s">
        <v>49</v>
      </c>
      <c r="C93" s="1" t="s">
        <v>41</v>
      </c>
      <c r="D93" s="1" t="s">
        <v>43</v>
      </c>
      <c r="E93" s="1" t="s">
        <v>85</v>
      </c>
      <c r="F93" s="1" t="s">
        <v>56</v>
      </c>
      <c r="G93" s="7">
        <v>616663152.20000005</v>
      </c>
      <c r="H93" s="7">
        <v>616663152.20000005</v>
      </c>
      <c r="I93" s="7">
        <v>616663152.16999996</v>
      </c>
      <c r="J93" s="12">
        <f t="shared" si="3"/>
        <v>99.999999995135084</v>
      </c>
    </row>
    <row r="94" spans="1:10" ht="31.2" x14ac:dyDescent="0.25">
      <c r="A94" s="8" t="s">
        <v>86</v>
      </c>
      <c r="B94" s="1" t="s">
        <v>49</v>
      </c>
      <c r="C94" s="1" t="s">
        <v>41</v>
      </c>
      <c r="D94" s="1" t="s">
        <v>43</v>
      </c>
      <c r="E94" s="1" t="s">
        <v>87</v>
      </c>
      <c r="F94" s="9" t="s">
        <v>0</v>
      </c>
      <c r="G94" s="7">
        <v>390070100</v>
      </c>
      <c r="H94" s="7">
        <f>H95</f>
        <v>442880600</v>
      </c>
      <c r="I94" s="7">
        <f>I95</f>
        <v>440557960.86000001</v>
      </c>
      <c r="J94" s="12">
        <f t="shared" si="3"/>
        <v>99.475560875775543</v>
      </c>
    </row>
    <row r="95" spans="1:10" ht="32.25" customHeight="1" x14ac:dyDescent="0.25">
      <c r="A95" s="8" t="s">
        <v>32</v>
      </c>
      <c r="B95" s="1" t="s">
        <v>49</v>
      </c>
      <c r="C95" s="1" t="s">
        <v>41</v>
      </c>
      <c r="D95" s="1" t="s">
        <v>43</v>
      </c>
      <c r="E95" s="1" t="s">
        <v>87</v>
      </c>
      <c r="F95" s="1" t="s">
        <v>33</v>
      </c>
      <c r="G95" s="7">
        <v>390070100</v>
      </c>
      <c r="H95" s="7">
        <f>H96</f>
        <v>442880600</v>
      </c>
      <c r="I95" s="7">
        <f>I96</f>
        <v>440557960.86000001</v>
      </c>
      <c r="J95" s="12">
        <f t="shared" si="3"/>
        <v>99.475560875775543</v>
      </c>
    </row>
    <row r="96" spans="1:10" ht="32.25" customHeight="1" x14ac:dyDescent="0.25">
      <c r="A96" s="8" t="s">
        <v>55</v>
      </c>
      <c r="B96" s="1" t="s">
        <v>49</v>
      </c>
      <c r="C96" s="1" t="s">
        <v>41</v>
      </c>
      <c r="D96" s="1" t="s">
        <v>43</v>
      </c>
      <c r="E96" s="1" t="s">
        <v>87</v>
      </c>
      <c r="F96" s="1" t="s">
        <v>56</v>
      </c>
      <c r="G96" s="7">
        <v>390070100</v>
      </c>
      <c r="H96" s="7">
        <v>442880600</v>
      </c>
      <c r="I96" s="7">
        <v>440557960.86000001</v>
      </c>
      <c r="J96" s="12">
        <f t="shared" si="3"/>
        <v>99.475560875775543</v>
      </c>
    </row>
    <row r="97" spans="1:10" ht="32.25" customHeight="1" x14ac:dyDescent="0.25">
      <c r="A97" s="8" t="s">
        <v>88</v>
      </c>
      <c r="B97" s="1" t="s">
        <v>49</v>
      </c>
      <c r="C97" s="1" t="s">
        <v>41</v>
      </c>
      <c r="D97" s="1" t="s">
        <v>43</v>
      </c>
      <c r="E97" s="1" t="s">
        <v>89</v>
      </c>
      <c r="F97" s="9" t="s">
        <v>0</v>
      </c>
      <c r="G97" s="7">
        <v>73476218.980000004</v>
      </c>
      <c r="H97" s="7">
        <f>H98</f>
        <v>73476218.980000004</v>
      </c>
      <c r="I97" s="7">
        <f>I98</f>
        <v>73448177.150000006</v>
      </c>
      <c r="J97" s="12">
        <f t="shared" si="3"/>
        <v>99.961835502167546</v>
      </c>
    </row>
    <row r="98" spans="1:10" ht="15.6" x14ac:dyDescent="0.25">
      <c r="A98" s="8" t="s">
        <v>36</v>
      </c>
      <c r="B98" s="1" t="s">
        <v>49</v>
      </c>
      <c r="C98" s="1" t="s">
        <v>41</v>
      </c>
      <c r="D98" s="1" t="s">
        <v>43</v>
      </c>
      <c r="E98" s="1" t="s">
        <v>89</v>
      </c>
      <c r="F98" s="1" t="s">
        <v>37</v>
      </c>
      <c r="G98" s="7">
        <v>73476218.980000004</v>
      </c>
      <c r="H98" s="7">
        <f>H99</f>
        <v>73476218.980000004</v>
      </c>
      <c r="I98" s="7">
        <f>I99</f>
        <v>73448177.150000006</v>
      </c>
      <c r="J98" s="12">
        <f t="shared" si="3"/>
        <v>99.961835502167546</v>
      </c>
    </row>
    <row r="99" spans="1:10" ht="15.6" x14ac:dyDescent="0.25">
      <c r="A99" s="8" t="s">
        <v>38</v>
      </c>
      <c r="B99" s="1" t="s">
        <v>49</v>
      </c>
      <c r="C99" s="1" t="s">
        <v>41</v>
      </c>
      <c r="D99" s="1" t="s">
        <v>43</v>
      </c>
      <c r="E99" s="1" t="s">
        <v>89</v>
      </c>
      <c r="F99" s="1" t="s">
        <v>39</v>
      </c>
      <c r="G99" s="7">
        <v>73476218.980000004</v>
      </c>
      <c r="H99" s="7">
        <v>73476218.980000004</v>
      </c>
      <c r="I99" s="7">
        <v>73448177.150000006</v>
      </c>
      <c r="J99" s="12">
        <f t="shared" si="3"/>
        <v>99.961835502167546</v>
      </c>
    </row>
    <row r="100" spans="1:10" ht="15.6" x14ac:dyDescent="0.25">
      <c r="A100" s="15" t="s">
        <v>90</v>
      </c>
      <c r="B100" s="15"/>
      <c r="C100" s="15"/>
      <c r="D100" s="15"/>
      <c r="E100" s="15"/>
      <c r="F100" s="15"/>
      <c r="G100" s="5">
        <v>3017010853.8400002</v>
      </c>
      <c r="H100" s="5">
        <f>H4+H16+H33</f>
        <v>3062562653.8400002</v>
      </c>
      <c r="I100" s="5">
        <f>I4+I16+I33</f>
        <v>2719520301.9500003</v>
      </c>
      <c r="J100" s="11">
        <f t="shared" si="3"/>
        <v>88.798846238790389</v>
      </c>
    </row>
  </sheetData>
  <mergeCells count="3">
    <mergeCell ref="A1:J1"/>
    <mergeCell ref="A2:J2"/>
    <mergeCell ref="A100:F100"/>
  </mergeCells>
  <pageMargins left="0.37" right="0.35" top="0.34" bottom="0.39" header="0.17" footer="0.17"/>
  <pageSetup paperSize="9" scale="7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2020-04-23T08:27:39Z</dcterms:modified>
</cp:coreProperties>
</file>